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14280" yWindow="0" windowWidth="25600" windowHeight="16060" tabRatio="50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99" i="1" l="1"/>
  <c r="F272" i="1"/>
  <c r="F244" i="1"/>
  <c r="F219" i="1"/>
  <c r="F195" i="1"/>
  <c r="F166" i="1"/>
  <c r="F143" i="1"/>
  <c r="F113" i="1"/>
  <c r="F84" i="1"/>
  <c r="F61" i="1"/>
  <c r="F37" i="1"/>
  <c r="F9" i="1"/>
  <c r="K310" i="1"/>
  <c r="K309" i="1"/>
  <c r="K308" i="1"/>
  <c r="K132" i="1"/>
  <c r="K131" i="1"/>
  <c r="K130" i="1"/>
  <c r="K129" i="1"/>
  <c r="K128" i="1"/>
  <c r="K127" i="1"/>
  <c r="K126" i="1"/>
  <c r="K104" i="1"/>
  <c r="K103" i="1"/>
  <c r="K102" i="1"/>
  <c r="K101" i="1"/>
  <c r="K100" i="1"/>
  <c r="K99" i="1"/>
  <c r="K98" i="1"/>
  <c r="K68" i="1"/>
  <c r="K46" i="1"/>
  <c r="K45" i="1"/>
  <c r="K24" i="1"/>
  <c r="K23" i="1"/>
  <c r="K22" i="1"/>
  <c r="K21" i="1"/>
  <c r="K20" i="1"/>
  <c r="K285" i="1"/>
  <c r="K284" i="1"/>
  <c r="K283" i="1"/>
  <c r="K282" i="1"/>
  <c r="K261" i="1"/>
  <c r="K260" i="1"/>
  <c r="K259" i="1"/>
  <c r="K258" i="1"/>
  <c r="K257" i="1"/>
  <c r="K256" i="1"/>
  <c r="K230" i="1"/>
  <c r="K229" i="1"/>
  <c r="K228" i="1"/>
  <c r="K204" i="1"/>
  <c r="K203" i="1"/>
  <c r="K181" i="1"/>
  <c r="K180" i="1"/>
  <c r="K179" i="1"/>
  <c r="K178" i="1"/>
  <c r="K177" i="1"/>
  <c r="K150" i="1"/>
</calcChain>
</file>

<file path=xl/sharedStrings.xml><?xml version="1.0" encoding="utf-8"?>
<sst xmlns="http://schemas.openxmlformats.org/spreadsheetml/2006/main" count="120" uniqueCount="25">
  <si>
    <t>time</t>
  </si>
  <si>
    <t>Hz</t>
  </si>
  <si>
    <t>start sample: 128</t>
  </si>
  <si>
    <t xml:space="preserve"> </t>
  </si>
  <si>
    <t>phons</t>
  </si>
  <si>
    <t>cents above/below fundamental</t>
  </si>
  <si>
    <t>n.a.</t>
  </si>
  <si>
    <t>BonangBarungSl1l</t>
  </si>
  <si>
    <t>end sample: 172319</t>
  </si>
  <si>
    <t xml:space="preserve">duration: </t>
  </si>
  <si>
    <t>BonangBarungSl2l</t>
  </si>
  <si>
    <t>BonangBarungSl3l</t>
  </si>
  <si>
    <t>BonangBarungSl5l</t>
  </si>
  <si>
    <t>BonangBarungSl6l</t>
  </si>
  <si>
    <t>BonangBarungSl1</t>
  </si>
  <si>
    <t>BonangBarungSl2</t>
  </si>
  <si>
    <t>BonangBarungSl3</t>
  </si>
  <si>
    <t>BonangBarungSl5</t>
  </si>
  <si>
    <t>BonangBarungSl6</t>
  </si>
  <si>
    <t>BonangBarungSl1h</t>
  </si>
  <si>
    <t>BonangBarungSl2h</t>
  </si>
  <si>
    <t xml:space="preserve">The 12 bonang barung slendro spectra analyzed below correspond to the tones recorded in the file 'Bonang Barung Slendro Tones in Ascending Order' accessible online at the following url: </t>
  </si>
  <si>
    <t>http://yorkspace.library.yorku.ca/xmlui/handle/10315/30462</t>
  </si>
  <si>
    <t>http://www.marsudiraras.org/gamelan/wav/</t>
  </si>
  <si>
    <t>The designations of individual tones (e.g., BonangBarungSl1l) correspond to the abbreviations at the Webpage 'Full resolution samples of gamelan Kyai Parijata' at the following url: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</si>
</sst>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  <font>
      <b/>
      <sz val="12"/>
      <color theme="1"/>
      <name val="Times New Roman"/>
    </font>
    <font>
      <sz val="12"/>
      <color theme="1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/>
    </xf>
    <xf numFmtId="0" fontId="3" fillId="0" borderId="0" xfId="0" quotePrefix="1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64" fontId="4" fillId="0" borderId="0" xfId="0" applyNumberFormat="1" applyFont="1"/>
  </cellXfs>
  <cellStyles count="20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externalLink" Target="externalLinks/externalLink10.xml"/><Relationship Id="rId12" Type="http://schemas.openxmlformats.org/officeDocument/2006/relationships/externalLink" Target="externalLinks/externalLink11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externalLink" Target="externalLinks/externalLink4.xml"/><Relationship Id="rId6" Type="http://schemas.openxmlformats.org/officeDocument/2006/relationships/externalLink" Target="externalLinks/externalLink5.xml"/><Relationship Id="rId7" Type="http://schemas.openxmlformats.org/officeDocument/2006/relationships/externalLink" Target="externalLinks/externalLink6.xml"/><Relationship Id="rId8" Type="http://schemas.openxmlformats.org/officeDocument/2006/relationships/externalLink" Target="externalLinks/externalLink7.xml"/><Relationship Id="rId9" Type="http://schemas.openxmlformats.org/officeDocument/2006/relationships/externalLink" Target="externalLinks/externalLink8.xml"/><Relationship Id="rId10" Type="http://schemas.openxmlformats.org/officeDocument/2006/relationships/externalLink" Target="externalLinks/externalLink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535.5</c:v>
          </c:tx>
          <c:val>
            <c:numRef>
              <c:f>[1]Sheet1!$B$6:$AH$6</c:f>
              <c:numCache>
                <c:formatCode>General</c:formatCode>
                <c:ptCount val="33"/>
                <c:pt idx="0">
                  <c:v>71.086924</c:v>
                </c:pt>
                <c:pt idx="1">
                  <c:v>77.731047</c:v>
                </c:pt>
                <c:pt idx="2">
                  <c:v>86.575138</c:v>
                </c:pt>
                <c:pt idx="3">
                  <c:v>93.545634</c:v>
                </c:pt>
                <c:pt idx="4">
                  <c:v>95.274187</c:v>
                </c:pt>
                <c:pt idx="5">
                  <c:v>93.943025</c:v>
                </c:pt>
                <c:pt idx="6">
                  <c:v>91.14193899999999</c:v>
                </c:pt>
                <c:pt idx="7">
                  <c:v>87.420316</c:v>
                </c:pt>
                <c:pt idx="8">
                  <c:v>87.406113</c:v>
                </c:pt>
                <c:pt idx="9">
                  <c:v>33.460492</c:v>
                </c:pt>
                <c:pt idx="10">
                  <c:v>11.637903</c:v>
                </c:pt>
                <c:pt idx="11">
                  <c:v>3.401747</c:v>
                </c:pt>
                <c:pt idx="12">
                  <c:v>1.274238</c:v>
                </c:pt>
                <c:pt idx="13">
                  <c:v>0.538438</c:v>
                </c:pt>
                <c:pt idx="14">
                  <c:v>0.260934</c:v>
                </c:pt>
                <c:pt idx="15">
                  <c:v>0.143713</c:v>
                </c:pt>
                <c:pt idx="16">
                  <c:v>0.100557</c:v>
                </c:pt>
                <c:pt idx="17">
                  <c:v>0.114373</c:v>
                </c:pt>
                <c:pt idx="18">
                  <c:v>0.107334</c:v>
                </c:pt>
                <c:pt idx="19">
                  <c:v>0.115803</c:v>
                </c:pt>
                <c:pt idx="20">
                  <c:v>0.098057</c:v>
                </c:pt>
                <c:pt idx="21">
                  <c:v>0.092175</c:v>
                </c:pt>
                <c:pt idx="22">
                  <c:v>0.076652</c:v>
                </c:pt>
                <c:pt idx="23">
                  <c:v>0.073951</c:v>
                </c:pt>
                <c:pt idx="24">
                  <c:v>0.060905</c:v>
                </c:pt>
                <c:pt idx="25">
                  <c:v>0.058567</c:v>
                </c:pt>
                <c:pt idx="26">
                  <c:v>0.047867</c:v>
                </c:pt>
                <c:pt idx="27">
                  <c:v>0.04773</c:v>
                </c:pt>
                <c:pt idx="28">
                  <c:v>0.039569</c:v>
                </c:pt>
                <c:pt idx="29">
                  <c:v>0.037889</c:v>
                </c:pt>
                <c:pt idx="30">
                  <c:v>0.026592</c:v>
                </c:pt>
                <c:pt idx="31">
                  <c:v>0.027838</c:v>
                </c:pt>
                <c:pt idx="32">
                  <c:v>0.027755</c:v>
                </c:pt>
              </c:numCache>
            </c:numRef>
          </c:val>
          <c:smooth val="0"/>
        </c:ser>
        <c:ser>
          <c:idx val="1"/>
          <c:order val="1"/>
          <c:tx>
            <c:v>850</c:v>
          </c:tx>
          <c:val>
            <c:numRef>
              <c:f>[1]Sheet1!$B$7:$AH$7</c:f>
              <c:numCache>
                <c:formatCode>General</c:formatCode>
                <c:ptCount val="33"/>
                <c:pt idx="0">
                  <c:v>1.158942</c:v>
                </c:pt>
                <c:pt idx="1">
                  <c:v>1.664462</c:v>
                </c:pt>
                <c:pt idx="2">
                  <c:v>1.789124</c:v>
                </c:pt>
                <c:pt idx="3">
                  <c:v>1.656345</c:v>
                </c:pt>
                <c:pt idx="4">
                  <c:v>1.533127</c:v>
                </c:pt>
                <c:pt idx="5">
                  <c:v>1.478675</c:v>
                </c:pt>
                <c:pt idx="6">
                  <c:v>1.430374</c:v>
                </c:pt>
                <c:pt idx="7">
                  <c:v>1.394938</c:v>
                </c:pt>
                <c:pt idx="8">
                  <c:v>1.391672</c:v>
                </c:pt>
                <c:pt idx="9">
                  <c:v>0.833413</c:v>
                </c:pt>
                <c:pt idx="10">
                  <c:v>0.507426</c:v>
                </c:pt>
                <c:pt idx="11">
                  <c:v>0.37271</c:v>
                </c:pt>
                <c:pt idx="12">
                  <c:v>0.282194</c:v>
                </c:pt>
                <c:pt idx="13">
                  <c:v>0.201857</c:v>
                </c:pt>
                <c:pt idx="14">
                  <c:v>0.148607</c:v>
                </c:pt>
                <c:pt idx="15">
                  <c:v>0.114962</c:v>
                </c:pt>
                <c:pt idx="16">
                  <c:v>0.084014</c:v>
                </c:pt>
                <c:pt idx="17">
                  <c:v>0.059217</c:v>
                </c:pt>
                <c:pt idx="18">
                  <c:v>0.043535</c:v>
                </c:pt>
                <c:pt idx="19">
                  <c:v>0.031454</c:v>
                </c:pt>
                <c:pt idx="20">
                  <c:v>0.023244</c:v>
                </c:pt>
                <c:pt idx="21">
                  <c:v>0.016102</c:v>
                </c:pt>
                <c:pt idx="22">
                  <c:v>0.011478</c:v>
                </c:pt>
                <c:pt idx="23">
                  <c:v>0.011577</c:v>
                </c:pt>
                <c:pt idx="24">
                  <c:v>0.008183</c:v>
                </c:pt>
                <c:pt idx="25">
                  <c:v>0.005483</c:v>
                </c:pt>
                <c:pt idx="26">
                  <c:v>0.003454</c:v>
                </c:pt>
                <c:pt idx="27">
                  <c:v>0.003866</c:v>
                </c:pt>
                <c:pt idx="28">
                  <c:v>0.002457</c:v>
                </c:pt>
                <c:pt idx="29">
                  <c:v>0.003284</c:v>
                </c:pt>
                <c:pt idx="30">
                  <c:v>0.003548</c:v>
                </c:pt>
                <c:pt idx="31">
                  <c:v>0.003181</c:v>
                </c:pt>
                <c:pt idx="32">
                  <c:v>0.003284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7952392"/>
        <c:axId val="2049003464"/>
      </c:lineChart>
      <c:catAx>
        <c:axId val="-2117952392"/>
        <c:scaling>
          <c:orientation val="minMax"/>
        </c:scaling>
        <c:delete val="0"/>
        <c:axPos val="b"/>
        <c:majorTickMark val="out"/>
        <c:minorTickMark val="none"/>
        <c:tickLblPos val="nextTo"/>
        <c:crossAx val="2049003464"/>
        <c:crosses val="autoZero"/>
        <c:auto val="1"/>
        <c:lblAlgn val="ctr"/>
        <c:lblOffset val="100"/>
        <c:noMultiLvlLbl val="0"/>
      </c:catAx>
      <c:valAx>
        <c:axId val="2049003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17952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619.5</c:v>
          </c:tx>
          <c:val>
            <c:numRef>
              <c:f>[2]Sheet1!$B$6:$AC$6</c:f>
              <c:numCache>
                <c:formatCode>General</c:formatCode>
                <c:ptCount val="28"/>
                <c:pt idx="0">
                  <c:v>82.645948</c:v>
                </c:pt>
                <c:pt idx="1">
                  <c:v>96.668828</c:v>
                </c:pt>
                <c:pt idx="2">
                  <c:v>88.350249</c:v>
                </c:pt>
                <c:pt idx="3">
                  <c:v>77.525863</c:v>
                </c:pt>
                <c:pt idx="4">
                  <c:v>70.372912</c:v>
                </c:pt>
                <c:pt idx="5">
                  <c:v>65.823553</c:v>
                </c:pt>
                <c:pt idx="6">
                  <c:v>60.922767</c:v>
                </c:pt>
                <c:pt idx="7">
                  <c:v>54.972346</c:v>
                </c:pt>
                <c:pt idx="8">
                  <c:v>54.949324</c:v>
                </c:pt>
                <c:pt idx="9">
                  <c:v>11.269436</c:v>
                </c:pt>
                <c:pt idx="10">
                  <c:v>0.650416</c:v>
                </c:pt>
                <c:pt idx="11">
                  <c:v>0.796647</c:v>
                </c:pt>
                <c:pt idx="12">
                  <c:v>0.126504</c:v>
                </c:pt>
                <c:pt idx="13">
                  <c:v>0.22367</c:v>
                </c:pt>
                <c:pt idx="14">
                  <c:v>0.05691</c:v>
                </c:pt>
                <c:pt idx="15">
                  <c:v>0.076932</c:v>
                </c:pt>
                <c:pt idx="16">
                  <c:v>0.022801</c:v>
                </c:pt>
                <c:pt idx="17">
                  <c:v>0.025854</c:v>
                </c:pt>
                <c:pt idx="18">
                  <c:v>0.025732</c:v>
                </c:pt>
                <c:pt idx="19">
                  <c:v>0.013034</c:v>
                </c:pt>
                <c:pt idx="20">
                  <c:v>0.012257</c:v>
                </c:pt>
                <c:pt idx="21">
                  <c:v>0.012003</c:v>
                </c:pt>
                <c:pt idx="22">
                  <c:v>0.008502</c:v>
                </c:pt>
                <c:pt idx="23">
                  <c:v>0.010074</c:v>
                </c:pt>
                <c:pt idx="24">
                  <c:v>0.007249</c:v>
                </c:pt>
                <c:pt idx="25">
                  <c:v>0.007027</c:v>
                </c:pt>
                <c:pt idx="26">
                  <c:v>0.006899</c:v>
                </c:pt>
                <c:pt idx="27">
                  <c:v>0.005821</c:v>
                </c:pt>
              </c:numCache>
            </c:numRef>
          </c:val>
          <c:smooth val="0"/>
        </c:ser>
        <c:ser>
          <c:idx val="1"/>
          <c:order val="1"/>
          <c:tx>
            <c:v>568</c:v>
          </c:tx>
          <c:val>
            <c:numRef>
              <c:f>[2]Sheet1!$B$7:$AC$7</c:f>
              <c:numCache>
                <c:formatCode>General</c:formatCode>
                <c:ptCount val="28"/>
                <c:pt idx="0">
                  <c:v>41.756005</c:v>
                </c:pt>
                <c:pt idx="1">
                  <c:v>27.972801</c:v>
                </c:pt>
                <c:pt idx="2">
                  <c:v>11.134518</c:v>
                </c:pt>
                <c:pt idx="3">
                  <c:v>8.603713000000001</c:v>
                </c:pt>
                <c:pt idx="4">
                  <c:v>7.310087</c:v>
                </c:pt>
                <c:pt idx="5">
                  <c:v>5.912895</c:v>
                </c:pt>
                <c:pt idx="6">
                  <c:v>4.823475</c:v>
                </c:pt>
                <c:pt idx="7">
                  <c:v>4.034362</c:v>
                </c:pt>
                <c:pt idx="8">
                  <c:v>4.031595</c:v>
                </c:pt>
                <c:pt idx="9">
                  <c:v>0.763767</c:v>
                </c:pt>
                <c:pt idx="10">
                  <c:v>0.111653</c:v>
                </c:pt>
                <c:pt idx="11">
                  <c:v>0.051355</c:v>
                </c:pt>
                <c:pt idx="12">
                  <c:v>0.023263</c:v>
                </c:pt>
                <c:pt idx="13">
                  <c:v>0.015324</c:v>
                </c:pt>
                <c:pt idx="14">
                  <c:v>0.009428</c:v>
                </c:pt>
                <c:pt idx="15">
                  <c:v>0.007631</c:v>
                </c:pt>
                <c:pt idx="16">
                  <c:v>0.006337</c:v>
                </c:pt>
                <c:pt idx="17">
                  <c:v>0.006535</c:v>
                </c:pt>
                <c:pt idx="18">
                  <c:v>0.005375</c:v>
                </c:pt>
                <c:pt idx="19">
                  <c:v>0.005766</c:v>
                </c:pt>
                <c:pt idx="20">
                  <c:v>0.005577</c:v>
                </c:pt>
                <c:pt idx="21">
                  <c:v>0.005046</c:v>
                </c:pt>
                <c:pt idx="22">
                  <c:v>0.006518</c:v>
                </c:pt>
                <c:pt idx="23">
                  <c:v>0.003804</c:v>
                </c:pt>
                <c:pt idx="24">
                  <c:v>0.005272</c:v>
                </c:pt>
                <c:pt idx="25">
                  <c:v>0.005276</c:v>
                </c:pt>
                <c:pt idx="26">
                  <c:v>0.004777</c:v>
                </c:pt>
                <c:pt idx="27">
                  <c:v>0.003287</c:v>
                </c:pt>
              </c:numCache>
            </c:numRef>
          </c:val>
          <c:smooth val="0"/>
        </c:ser>
        <c:ser>
          <c:idx val="2"/>
          <c:order val="2"/>
          <c:tx>
            <c:v>981.5</c:v>
          </c:tx>
          <c:val>
            <c:numRef>
              <c:f>[2]Sheet1!$B$8:$AC$8</c:f>
              <c:numCache>
                <c:formatCode>General</c:formatCode>
                <c:ptCount val="28"/>
                <c:pt idx="0">
                  <c:v>4.273232</c:v>
                </c:pt>
                <c:pt idx="1">
                  <c:v>4.120325</c:v>
                </c:pt>
                <c:pt idx="2">
                  <c:v>4.301903</c:v>
                </c:pt>
                <c:pt idx="3">
                  <c:v>4.461705</c:v>
                </c:pt>
                <c:pt idx="4">
                  <c:v>4.513802</c:v>
                </c:pt>
                <c:pt idx="5">
                  <c:v>4.502389</c:v>
                </c:pt>
                <c:pt idx="6">
                  <c:v>4.458389</c:v>
                </c:pt>
                <c:pt idx="7">
                  <c:v>4.398676</c:v>
                </c:pt>
                <c:pt idx="8">
                  <c:v>4.397939</c:v>
                </c:pt>
                <c:pt idx="9">
                  <c:v>3.382906</c:v>
                </c:pt>
                <c:pt idx="10">
                  <c:v>2.616307</c:v>
                </c:pt>
                <c:pt idx="11">
                  <c:v>1.935804</c:v>
                </c:pt>
                <c:pt idx="12">
                  <c:v>1.435047</c:v>
                </c:pt>
                <c:pt idx="13">
                  <c:v>1.075226</c:v>
                </c:pt>
                <c:pt idx="14">
                  <c:v>0.806096</c:v>
                </c:pt>
                <c:pt idx="15">
                  <c:v>0.605148</c:v>
                </c:pt>
                <c:pt idx="16">
                  <c:v>0.454282</c:v>
                </c:pt>
                <c:pt idx="17">
                  <c:v>0.342614</c:v>
                </c:pt>
                <c:pt idx="18">
                  <c:v>0.256708</c:v>
                </c:pt>
                <c:pt idx="19">
                  <c:v>0.195211</c:v>
                </c:pt>
                <c:pt idx="20">
                  <c:v>0.145555</c:v>
                </c:pt>
                <c:pt idx="21">
                  <c:v>0.111</c:v>
                </c:pt>
                <c:pt idx="22">
                  <c:v>0.084293</c:v>
                </c:pt>
                <c:pt idx="23">
                  <c:v>0.06245</c:v>
                </c:pt>
                <c:pt idx="24">
                  <c:v>0.046973</c:v>
                </c:pt>
                <c:pt idx="25">
                  <c:v>0.037035</c:v>
                </c:pt>
                <c:pt idx="26">
                  <c:v>0.027335</c:v>
                </c:pt>
                <c:pt idx="27">
                  <c:v>0.021119</c:v>
                </c:pt>
              </c:numCache>
            </c:numRef>
          </c:val>
          <c:smooth val="0"/>
        </c:ser>
        <c:ser>
          <c:idx val="3"/>
          <c:order val="3"/>
          <c:tx>
            <c:v>901.5</c:v>
          </c:tx>
          <c:val>
            <c:numRef>
              <c:f>[2]Sheet1!$B$9:$AC$9</c:f>
              <c:numCache>
                <c:formatCode>General</c:formatCode>
                <c:ptCount val="28"/>
                <c:pt idx="0">
                  <c:v>1.224669</c:v>
                </c:pt>
                <c:pt idx="1">
                  <c:v>1.423799</c:v>
                </c:pt>
                <c:pt idx="2">
                  <c:v>1.461421</c:v>
                </c:pt>
                <c:pt idx="3">
                  <c:v>1.436959</c:v>
                </c:pt>
                <c:pt idx="4">
                  <c:v>1.408053</c:v>
                </c:pt>
                <c:pt idx="5">
                  <c:v>1.390556</c:v>
                </c:pt>
                <c:pt idx="6">
                  <c:v>1.366935</c:v>
                </c:pt>
                <c:pt idx="7">
                  <c:v>1.354859</c:v>
                </c:pt>
                <c:pt idx="8">
                  <c:v>1.354992</c:v>
                </c:pt>
                <c:pt idx="9">
                  <c:v>1.251736</c:v>
                </c:pt>
                <c:pt idx="10">
                  <c:v>0.945501</c:v>
                </c:pt>
                <c:pt idx="11">
                  <c:v>0.745264</c:v>
                </c:pt>
                <c:pt idx="12">
                  <c:v>0.57568</c:v>
                </c:pt>
                <c:pt idx="13">
                  <c:v>0.446585</c:v>
                </c:pt>
                <c:pt idx="14">
                  <c:v>0.350075</c:v>
                </c:pt>
                <c:pt idx="15">
                  <c:v>0.275085</c:v>
                </c:pt>
                <c:pt idx="16">
                  <c:v>0.216772</c:v>
                </c:pt>
                <c:pt idx="17">
                  <c:v>0.171057</c:v>
                </c:pt>
                <c:pt idx="18">
                  <c:v>0.135559</c:v>
                </c:pt>
                <c:pt idx="19">
                  <c:v>0.109574</c:v>
                </c:pt>
                <c:pt idx="20">
                  <c:v>0.086407</c:v>
                </c:pt>
                <c:pt idx="21">
                  <c:v>0.068592</c:v>
                </c:pt>
                <c:pt idx="22">
                  <c:v>0.054035</c:v>
                </c:pt>
                <c:pt idx="23">
                  <c:v>0.045274</c:v>
                </c:pt>
                <c:pt idx="24">
                  <c:v>0.033831</c:v>
                </c:pt>
                <c:pt idx="25">
                  <c:v>0.027681</c:v>
                </c:pt>
                <c:pt idx="26">
                  <c:v>0.020685</c:v>
                </c:pt>
                <c:pt idx="27">
                  <c:v>0.017439</c:v>
                </c:pt>
              </c:numCache>
            </c:numRef>
          </c:val>
          <c:smooth val="0"/>
        </c:ser>
        <c:ser>
          <c:idx val="4"/>
          <c:order val="4"/>
          <c:tx>
            <c:v>62</c:v>
          </c:tx>
          <c:val>
            <c:numRef>
              <c:f>[2]Sheet1!$B$10:$AC$10</c:f>
              <c:numCache>
                <c:formatCode>General</c:formatCode>
                <c:ptCount val="28"/>
                <c:pt idx="0">
                  <c:v>0.727609</c:v>
                </c:pt>
                <c:pt idx="1">
                  <c:v>0.726977</c:v>
                </c:pt>
                <c:pt idx="2">
                  <c:v>0.630707</c:v>
                </c:pt>
                <c:pt idx="3">
                  <c:v>0.482525</c:v>
                </c:pt>
                <c:pt idx="4">
                  <c:v>0.336062</c:v>
                </c:pt>
                <c:pt idx="5">
                  <c:v>0.305836</c:v>
                </c:pt>
                <c:pt idx="6">
                  <c:v>0.308315</c:v>
                </c:pt>
                <c:pt idx="7">
                  <c:v>0.324228</c:v>
                </c:pt>
                <c:pt idx="8">
                  <c:v>0.324331</c:v>
                </c:pt>
                <c:pt idx="9">
                  <c:v>0.111915</c:v>
                </c:pt>
                <c:pt idx="10">
                  <c:v>0.076935</c:v>
                </c:pt>
                <c:pt idx="11">
                  <c:v>0.167368</c:v>
                </c:pt>
                <c:pt idx="12">
                  <c:v>0.152159</c:v>
                </c:pt>
                <c:pt idx="13">
                  <c:v>0.050566</c:v>
                </c:pt>
                <c:pt idx="14">
                  <c:v>0.065928</c:v>
                </c:pt>
                <c:pt idx="15">
                  <c:v>0.027213</c:v>
                </c:pt>
                <c:pt idx="16">
                  <c:v>0.056614</c:v>
                </c:pt>
                <c:pt idx="17">
                  <c:v>0.062127</c:v>
                </c:pt>
                <c:pt idx="18">
                  <c:v>0.034854</c:v>
                </c:pt>
                <c:pt idx="19">
                  <c:v>0.045415</c:v>
                </c:pt>
                <c:pt idx="20">
                  <c:v>0.05133</c:v>
                </c:pt>
                <c:pt idx="21">
                  <c:v>0.056592</c:v>
                </c:pt>
                <c:pt idx="22">
                  <c:v>0.101984</c:v>
                </c:pt>
                <c:pt idx="23">
                  <c:v>0.054334</c:v>
                </c:pt>
                <c:pt idx="24">
                  <c:v>0.077386</c:v>
                </c:pt>
                <c:pt idx="25">
                  <c:v>0.063494</c:v>
                </c:pt>
                <c:pt idx="26">
                  <c:v>0.062354</c:v>
                </c:pt>
                <c:pt idx="27">
                  <c:v>0.065787</c:v>
                </c:pt>
              </c:numCache>
            </c:numRef>
          </c:val>
          <c:smooth val="0"/>
        </c:ser>
        <c:ser>
          <c:idx val="5"/>
          <c:order val="5"/>
          <c:tx>
            <c:v>100</c:v>
          </c:tx>
          <c:val>
            <c:numRef>
              <c:f>[2]Sheet1!$B$11:$AC$11</c:f>
              <c:numCache>
                <c:formatCode>General</c:formatCode>
                <c:ptCount val="28"/>
                <c:pt idx="0">
                  <c:v>0.609846</c:v>
                </c:pt>
                <c:pt idx="1">
                  <c:v>0.726977</c:v>
                </c:pt>
                <c:pt idx="2">
                  <c:v>0.629246</c:v>
                </c:pt>
                <c:pt idx="3">
                  <c:v>0.482525</c:v>
                </c:pt>
                <c:pt idx="4">
                  <c:v>0.344996</c:v>
                </c:pt>
                <c:pt idx="5">
                  <c:v>0.305836</c:v>
                </c:pt>
                <c:pt idx="6">
                  <c:v>0.26705</c:v>
                </c:pt>
                <c:pt idx="7">
                  <c:v>0.233997</c:v>
                </c:pt>
                <c:pt idx="8">
                  <c:v>0.233886</c:v>
                </c:pt>
                <c:pt idx="9">
                  <c:v>0.058489</c:v>
                </c:pt>
                <c:pt idx="10">
                  <c:v>0.048483</c:v>
                </c:pt>
                <c:pt idx="11">
                  <c:v>0.054522</c:v>
                </c:pt>
                <c:pt idx="12">
                  <c:v>0.029735</c:v>
                </c:pt>
                <c:pt idx="13">
                  <c:v>0.060779</c:v>
                </c:pt>
                <c:pt idx="14">
                  <c:v>0.030545</c:v>
                </c:pt>
                <c:pt idx="15">
                  <c:v>0.027259</c:v>
                </c:pt>
                <c:pt idx="16">
                  <c:v>0.025632</c:v>
                </c:pt>
                <c:pt idx="17">
                  <c:v>0.050134</c:v>
                </c:pt>
                <c:pt idx="18">
                  <c:v>0.049155</c:v>
                </c:pt>
                <c:pt idx="19">
                  <c:v>0.033233</c:v>
                </c:pt>
                <c:pt idx="20">
                  <c:v>0.039433</c:v>
                </c:pt>
                <c:pt idx="21">
                  <c:v>0.050387</c:v>
                </c:pt>
                <c:pt idx="22">
                  <c:v>0.064169</c:v>
                </c:pt>
                <c:pt idx="23">
                  <c:v>0.032893</c:v>
                </c:pt>
                <c:pt idx="24">
                  <c:v>0.053267</c:v>
                </c:pt>
                <c:pt idx="25">
                  <c:v>0.041207</c:v>
                </c:pt>
                <c:pt idx="26">
                  <c:v>0.046008</c:v>
                </c:pt>
                <c:pt idx="27">
                  <c:v>0.062873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40524648"/>
        <c:axId val="-2116440968"/>
      </c:lineChart>
      <c:catAx>
        <c:axId val="-2040524648"/>
        <c:scaling>
          <c:orientation val="minMax"/>
        </c:scaling>
        <c:delete val="0"/>
        <c:axPos val="b"/>
        <c:majorTickMark val="out"/>
        <c:minorTickMark val="none"/>
        <c:tickLblPos val="nextTo"/>
        <c:crossAx val="-2116440968"/>
        <c:crosses val="autoZero"/>
        <c:auto val="1"/>
        <c:lblAlgn val="ctr"/>
        <c:lblOffset val="100"/>
        <c:noMultiLvlLbl val="0"/>
      </c:catAx>
      <c:valAx>
        <c:axId val="-2116440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405246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710</c:v>
          </c:tx>
          <c:val>
            <c:numRef>
              <c:f>[3]Sheet1!$B$6:$AG$6</c:f>
              <c:numCache>
                <c:formatCode>General</c:formatCode>
                <c:ptCount val="32"/>
                <c:pt idx="0">
                  <c:v>15.714762</c:v>
                </c:pt>
                <c:pt idx="1">
                  <c:v>14.990729</c:v>
                </c:pt>
                <c:pt idx="2">
                  <c:v>14.979327</c:v>
                </c:pt>
                <c:pt idx="3">
                  <c:v>14.684462</c:v>
                </c:pt>
                <c:pt idx="4">
                  <c:v>14.549178</c:v>
                </c:pt>
                <c:pt idx="5">
                  <c:v>14.291648</c:v>
                </c:pt>
                <c:pt idx="6">
                  <c:v>13.812017</c:v>
                </c:pt>
                <c:pt idx="7">
                  <c:v>13.261961</c:v>
                </c:pt>
                <c:pt idx="8">
                  <c:v>13.259492</c:v>
                </c:pt>
                <c:pt idx="9">
                  <c:v>6.249067</c:v>
                </c:pt>
                <c:pt idx="10">
                  <c:v>3.294532</c:v>
                </c:pt>
                <c:pt idx="11">
                  <c:v>2.191566</c:v>
                </c:pt>
                <c:pt idx="12">
                  <c:v>1.545838</c:v>
                </c:pt>
                <c:pt idx="13">
                  <c:v>1.058355</c:v>
                </c:pt>
                <c:pt idx="14">
                  <c:v>0.731175</c:v>
                </c:pt>
                <c:pt idx="15">
                  <c:v>0.523193</c:v>
                </c:pt>
                <c:pt idx="16">
                  <c:v>0.366296</c:v>
                </c:pt>
                <c:pt idx="17">
                  <c:v>0.254726</c:v>
                </c:pt>
                <c:pt idx="18">
                  <c:v>0.179934</c:v>
                </c:pt>
                <c:pt idx="19">
                  <c:v>0.125958</c:v>
                </c:pt>
                <c:pt idx="20">
                  <c:v>0.089101</c:v>
                </c:pt>
                <c:pt idx="21">
                  <c:v>0.063307</c:v>
                </c:pt>
                <c:pt idx="22">
                  <c:v>0.042891</c:v>
                </c:pt>
                <c:pt idx="23">
                  <c:v>0.032341</c:v>
                </c:pt>
                <c:pt idx="24">
                  <c:v>0.019865</c:v>
                </c:pt>
                <c:pt idx="25">
                  <c:v>0.013857</c:v>
                </c:pt>
                <c:pt idx="26">
                  <c:v>0.010246</c:v>
                </c:pt>
                <c:pt idx="27">
                  <c:v>0.007866</c:v>
                </c:pt>
                <c:pt idx="28">
                  <c:v>0.004783</c:v>
                </c:pt>
                <c:pt idx="29">
                  <c:v>0.003543</c:v>
                </c:pt>
                <c:pt idx="30">
                  <c:v>0.00316</c:v>
                </c:pt>
                <c:pt idx="31">
                  <c:v>0.003545</c:v>
                </c:pt>
              </c:numCache>
            </c:numRef>
          </c:val>
          <c:smooth val="0"/>
        </c:ser>
        <c:ser>
          <c:idx val="1"/>
          <c:order val="1"/>
          <c:tx>
            <c:v>1017</c:v>
          </c:tx>
          <c:val>
            <c:numRef>
              <c:f>[3]Sheet1!$B$7:$AG$7</c:f>
              <c:numCache>
                <c:formatCode>General</c:formatCode>
                <c:ptCount val="32"/>
                <c:pt idx="0">
                  <c:v>1.88473</c:v>
                </c:pt>
                <c:pt idx="1">
                  <c:v>1.123697</c:v>
                </c:pt>
                <c:pt idx="2">
                  <c:v>1.076841</c:v>
                </c:pt>
                <c:pt idx="3">
                  <c:v>1.05187</c:v>
                </c:pt>
                <c:pt idx="4">
                  <c:v>1.084275</c:v>
                </c:pt>
                <c:pt idx="5">
                  <c:v>1.089047</c:v>
                </c:pt>
                <c:pt idx="6">
                  <c:v>1.072061</c:v>
                </c:pt>
                <c:pt idx="7">
                  <c:v>1.06189</c:v>
                </c:pt>
                <c:pt idx="8">
                  <c:v>1.061639</c:v>
                </c:pt>
                <c:pt idx="9">
                  <c:v>0.797823</c:v>
                </c:pt>
                <c:pt idx="10">
                  <c:v>0.582411</c:v>
                </c:pt>
                <c:pt idx="11">
                  <c:v>0.439746</c:v>
                </c:pt>
                <c:pt idx="12">
                  <c:v>0.33107</c:v>
                </c:pt>
                <c:pt idx="13">
                  <c:v>0.246041</c:v>
                </c:pt>
                <c:pt idx="14">
                  <c:v>0.183328</c:v>
                </c:pt>
                <c:pt idx="15">
                  <c:v>0.140042</c:v>
                </c:pt>
                <c:pt idx="16">
                  <c:v>0.107092</c:v>
                </c:pt>
                <c:pt idx="17">
                  <c:v>0.082691</c:v>
                </c:pt>
                <c:pt idx="18">
                  <c:v>0.065943</c:v>
                </c:pt>
                <c:pt idx="19">
                  <c:v>0.050672</c:v>
                </c:pt>
                <c:pt idx="20">
                  <c:v>0.039465</c:v>
                </c:pt>
                <c:pt idx="21">
                  <c:v>0.032467</c:v>
                </c:pt>
                <c:pt idx="22">
                  <c:v>0.024441</c:v>
                </c:pt>
                <c:pt idx="23">
                  <c:v>0.018763</c:v>
                </c:pt>
                <c:pt idx="24">
                  <c:v>0.014423</c:v>
                </c:pt>
                <c:pt idx="25">
                  <c:v>0.011206</c:v>
                </c:pt>
                <c:pt idx="26">
                  <c:v>0.009628</c:v>
                </c:pt>
                <c:pt idx="27">
                  <c:v>0.007803</c:v>
                </c:pt>
                <c:pt idx="28">
                  <c:v>0.007065</c:v>
                </c:pt>
                <c:pt idx="29">
                  <c:v>0.004575</c:v>
                </c:pt>
                <c:pt idx="30">
                  <c:v>0.004696</c:v>
                </c:pt>
                <c:pt idx="31">
                  <c:v>0.002629</c:v>
                </c:pt>
              </c:numCache>
            </c:numRef>
          </c:val>
          <c:smooth val="0"/>
        </c:ser>
        <c:ser>
          <c:idx val="2"/>
          <c:order val="2"/>
          <c:tx>
            <c:v>1048.5</c:v>
          </c:tx>
          <c:val>
            <c:numRef>
              <c:f>[3]Sheet1!$B$8:$AG$8</c:f>
              <c:numCache>
                <c:formatCode>General</c:formatCode>
                <c:ptCount val="32"/>
                <c:pt idx="0">
                  <c:v>1.88473</c:v>
                </c:pt>
                <c:pt idx="1">
                  <c:v>1.107221</c:v>
                </c:pt>
                <c:pt idx="2">
                  <c:v>1.035477</c:v>
                </c:pt>
                <c:pt idx="3">
                  <c:v>1.007111</c:v>
                </c:pt>
                <c:pt idx="4">
                  <c:v>0.93973</c:v>
                </c:pt>
                <c:pt idx="5">
                  <c:v>0.903344</c:v>
                </c:pt>
                <c:pt idx="6">
                  <c:v>0.854801</c:v>
                </c:pt>
                <c:pt idx="7">
                  <c:v>0.832565</c:v>
                </c:pt>
                <c:pt idx="8">
                  <c:v>0.832106</c:v>
                </c:pt>
                <c:pt idx="9">
                  <c:v>0.604991</c:v>
                </c:pt>
                <c:pt idx="10">
                  <c:v>0.403404</c:v>
                </c:pt>
                <c:pt idx="11">
                  <c:v>0.293501</c:v>
                </c:pt>
                <c:pt idx="12">
                  <c:v>0.227253</c:v>
                </c:pt>
                <c:pt idx="13">
                  <c:v>0.171729</c:v>
                </c:pt>
                <c:pt idx="14">
                  <c:v>0.129481</c:v>
                </c:pt>
                <c:pt idx="15">
                  <c:v>0.098895</c:v>
                </c:pt>
                <c:pt idx="16">
                  <c:v>0.075818</c:v>
                </c:pt>
                <c:pt idx="17">
                  <c:v>0.058568</c:v>
                </c:pt>
                <c:pt idx="18">
                  <c:v>0.045692</c:v>
                </c:pt>
                <c:pt idx="19">
                  <c:v>0.034935</c:v>
                </c:pt>
                <c:pt idx="20">
                  <c:v>0.026512</c:v>
                </c:pt>
                <c:pt idx="21">
                  <c:v>0.020509</c:v>
                </c:pt>
                <c:pt idx="22">
                  <c:v>0.015816</c:v>
                </c:pt>
                <c:pt idx="23">
                  <c:v>0.011612</c:v>
                </c:pt>
                <c:pt idx="24">
                  <c:v>0.010053</c:v>
                </c:pt>
                <c:pt idx="25">
                  <c:v>0.006079</c:v>
                </c:pt>
                <c:pt idx="26">
                  <c:v>0.006005</c:v>
                </c:pt>
                <c:pt idx="27">
                  <c:v>0.00265</c:v>
                </c:pt>
                <c:pt idx="28">
                  <c:v>0.004114</c:v>
                </c:pt>
                <c:pt idx="29">
                  <c:v>0.001966</c:v>
                </c:pt>
                <c:pt idx="30">
                  <c:v>0.002207</c:v>
                </c:pt>
                <c:pt idx="31">
                  <c:v>0.002818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3507752"/>
        <c:axId val="-2086101880"/>
      </c:lineChart>
      <c:catAx>
        <c:axId val="-2033507752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6101880"/>
        <c:crosses val="autoZero"/>
        <c:auto val="1"/>
        <c:lblAlgn val="ctr"/>
        <c:lblOffset val="100"/>
        <c:noMultiLvlLbl val="0"/>
      </c:catAx>
      <c:valAx>
        <c:axId val="-2086101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3507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821</c:v>
          </c:tx>
          <c:val>
            <c:numRef>
              <c:f>[4]Sheet1!$B$6:$AC$6</c:f>
              <c:numCache>
                <c:formatCode>General</c:formatCode>
                <c:ptCount val="28"/>
                <c:pt idx="0">
                  <c:v>2.225045</c:v>
                </c:pt>
                <c:pt idx="1">
                  <c:v>2.178927</c:v>
                </c:pt>
                <c:pt idx="2">
                  <c:v>2.129254</c:v>
                </c:pt>
                <c:pt idx="3">
                  <c:v>2.081324</c:v>
                </c:pt>
                <c:pt idx="4">
                  <c:v>2.035475</c:v>
                </c:pt>
                <c:pt idx="5">
                  <c:v>1.990918</c:v>
                </c:pt>
                <c:pt idx="6">
                  <c:v>1.946761</c:v>
                </c:pt>
                <c:pt idx="7">
                  <c:v>1.902803</c:v>
                </c:pt>
                <c:pt idx="8">
                  <c:v>1.902759</c:v>
                </c:pt>
                <c:pt idx="9">
                  <c:v>1.301445</c:v>
                </c:pt>
                <c:pt idx="10">
                  <c:v>0.891114</c:v>
                </c:pt>
                <c:pt idx="11">
                  <c:v>0.609848</c:v>
                </c:pt>
                <c:pt idx="12">
                  <c:v>0.424886</c:v>
                </c:pt>
                <c:pt idx="13">
                  <c:v>0.292357</c:v>
                </c:pt>
                <c:pt idx="14">
                  <c:v>0.198573</c:v>
                </c:pt>
                <c:pt idx="15">
                  <c:v>0.13772</c:v>
                </c:pt>
                <c:pt idx="16">
                  <c:v>0.092305</c:v>
                </c:pt>
                <c:pt idx="17">
                  <c:v>0.067761</c:v>
                </c:pt>
                <c:pt idx="18">
                  <c:v>0.043653</c:v>
                </c:pt>
                <c:pt idx="19">
                  <c:v>0.03164</c:v>
                </c:pt>
                <c:pt idx="20">
                  <c:v>0.020354</c:v>
                </c:pt>
                <c:pt idx="21">
                  <c:v>0.016573</c:v>
                </c:pt>
                <c:pt idx="22">
                  <c:v>0.008852</c:v>
                </c:pt>
                <c:pt idx="23">
                  <c:v>0.007954</c:v>
                </c:pt>
                <c:pt idx="24">
                  <c:v>0.004142</c:v>
                </c:pt>
                <c:pt idx="25">
                  <c:v>0.004191</c:v>
                </c:pt>
                <c:pt idx="26">
                  <c:v>0.003837</c:v>
                </c:pt>
                <c:pt idx="27">
                  <c:v>0.003489</c:v>
                </c:pt>
              </c:numCache>
            </c:numRef>
          </c:val>
          <c:smooth val="0"/>
        </c:ser>
        <c:ser>
          <c:idx val="1"/>
          <c:order val="1"/>
          <c:tx>
            <c:v>624</c:v>
          </c:tx>
          <c:val>
            <c:numRef>
              <c:f>[4]Sheet1!$B$7:$AC$7</c:f>
              <c:numCache>
                <c:formatCode>General</c:formatCode>
                <c:ptCount val="28"/>
                <c:pt idx="0">
                  <c:v>0.026264</c:v>
                </c:pt>
                <c:pt idx="1">
                  <c:v>0.022047</c:v>
                </c:pt>
                <c:pt idx="2">
                  <c:v>0.014483</c:v>
                </c:pt>
                <c:pt idx="3">
                  <c:v>0.010414</c:v>
                </c:pt>
                <c:pt idx="4">
                  <c:v>0.010313</c:v>
                </c:pt>
                <c:pt idx="5">
                  <c:v>0.011133</c:v>
                </c:pt>
                <c:pt idx="6">
                  <c:v>0.011426</c:v>
                </c:pt>
                <c:pt idx="7">
                  <c:v>0.011371</c:v>
                </c:pt>
                <c:pt idx="8">
                  <c:v>0.011516</c:v>
                </c:pt>
                <c:pt idx="9">
                  <c:v>0.01032</c:v>
                </c:pt>
                <c:pt idx="10">
                  <c:v>0.010593</c:v>
                </c:pt>
                <c:pt idx="11">
                  <c:v>0.012597</c:v>
                </c:pt>
                <c:pt idx="12">
                  <c:v>0.00765</c:v>
                </c:pt>
                <c:pt idx="13">
                  <c:v>0.010183</c:v>
                </c:pt>
                <c:pt idx="14">
                  <c:v>0.009412</c:v>
                </c:pt>
                <c:pt idx="15">
                  <c:v>0.005295</c:v>
                </c:pt>
                <c:pt idx="16">
                  <c:v>0.008773</c:v>
                </c:pt>
                <c:pt idx="17">
                  <c:v>0.008828</c:v>
                </c:pt>
                <c:pt idx="18">
                  <c:v>0.009902</c:v>
                </c:pt>
                <c:pt idx="19">
                  <c:v>0.008966</c:v>
                </c:pt>
                <c:pt idx="20">
                  <c:v>0.004642</c:v>
                </c:pt>
                <c:pt idx="21">
                  <c:v>0.011163</c:v>
                </c:pt>
                <c:pt idx="22">
                  <c:v>0.014148</c:v>
                </c:pt>
                <c:pt idx="23">
                  <c:v>0.007914</c:v>
                </c:pt>
                <c:pt idx="24">
                  <c:v>0.011257</c:v>
                </c:pt>
                <c:pt idx="25">
                  <c:v>0.010874</c:v>
                </c:pt>
                <c:pt idx="26">
                  <c:v>0.01002</c:v>
                </c:pt>
                <c:pt idx="27">
                  <c:v>0.006465</c:v>
                </c:pt>
              </c:numCache>
            </c:numRef>
          </c:val>
          <c:smooth val="0"/>
        </c:ser>
        <c:ser>
          <c:idx val="2"/>
          <c:order val="2"/>
          <c:tx>
            <c:v>100</c:v>
          </c:tx>
          <c:val>
            <c:numRef>
              <c:f>[4]Sheet1!$B$8:$AC$8</c:f>
              <c:numCache>
                <c:formatCode>General</c:formatCode>
                <c:ptCount val="28"/>
                <c:pt idx="0">
                  <c:v>0.018284</c:v>
                </c:pt>
                <c:pt idx="1">
                  <c:v>0.018938</c:v>
                </c:pt>
                <c:pt idx="2">
                  <c:v>0.046372</c:v>
                </c:pt>
                <c:pt idx="3">
                  <c:v>0.061009</c:v>
                </c:pt>
                <c:pt idx="4">
                  <c:v>0.06432</c:v>
                </c:pt>
                <c:pt idx="5">
                  <c:v>0.062026</c:v>
                </c:pt>
                <c:pt idx="6">
                  <c:v>0.05442</c:v>
                </c:pt>
                <c:pt idx="7">
                  <c:v>0.04614</c:v>
                </c:pt>
                <c:pt idx="8">
                  <c:v>0.045976</c:v>
                </c:pt>
                <c:pt idx="9">
                  <c:v>0.029592</c:v>
                </c:pt>
                <c:pt idx="10">
                  <c:v>0.028668</c:v>
                </c:pt>
                <c:pt idx="11">
                  <c:v>0.047596</c:v>
                </c:pt>
                <c:pt idx="12">
                  <c:v>0.038032</c:v>
                </c:pt>
                <c:pt idx="13">
                  <c:v>0.043253</c:v>
                </c:pt>
                <c:pt idx="14">
                  <c:v>0.06581</c:v>
                </c:pt>
                <c:pt idx="15">
                  <c:v>0.029761</c:v>
                </c:pt>
                <c:pt idx="16">
                  <c:v>0.033311</c:v>
                </c:pt>
                <c:pt idx="17">
                  <c:v>0.032759</c:v>
                </c:pt>
                <c:pt idx="18">
                  <c:v>0.049894</c:v>
                </c:pt>
                <c:pt idx="19">
                  <c:v>0.039608</c:v>
                </c:pt>
                <c:pt idx="20">
                  <c:v>0.038264</c:v>
                </c:pt>
                <c:pt idx="21">
                  <c:v>0.04561</c:v>
                </c:pt>
                <c:pt idx="22">
                  <c:v>0.050164</c:v>
                </c:pt>
                <c:pt idx="23">
                  <c:v>0.061377</c:v>
                </c:pt>
                <c:pt idx="24">
                  <c:v>0.042472</c:v>
                </c:pt>
                <c:pt idx="25">
                  <c:v>0.030689</c:v>
                </c:pt>
                <c:pt idx="26">
                  <c:v>0.045555</c:v>
                </c:pt>
                <c:pt idx="27">
                  <c:v>0.055032</c:v>
                </c:pt>
              </c:numCache>
            </c:numRef>
          </c:val>
          <c:smooth val="0"/>
        </c:ser>
        <c:ser>
          <c:idx val="3"/>
          <c:order val="3"/>
          <c:tx>
            <c:v>378.5</c:v>
          </c:tx>
          <c:val>
            <c:numRef>
              <c:f>[4]Sheet1!$B$9:$AC$9</c:f>
              <c:numCache>
                <c:formatCode>General</c:formatCode>
                <c:ptCount val="28"/>
                <c:pt idx="0">
                  <c:v>0.017052</c:v>
                </c:pt>
                <c:pt idx="1">
                  <c:v>0.017195</c:v>
                </c:pt>
                <c:pt idx="2">
                  <c:v>0.012947</c:v>
                </c:pt>
                <c:pt idx="3">
                  <c:v>0.011454</c:v>
                </c:pt>
                <c:pt idx="4">
                  <c:v>0.01153</c:v>
                </c:pt>
                <c:pt idx="5">
                  <c:v>0.011672</c:v>
                </c:pt>
                <c:pt idx="6">
                  <c:v>0.011216</c:v>
                </c:pt>
                <c:pt idx="7">
                  <c:v>0.010412</c:v>
                </c:pt>
                <c:pt idx="8">
                  <c:v>0.010461</c:v>
                </c:pt>
                <c:pt idx="9">
                  <c:v>0.012137</c:v>
                </c:pt>
                <c:pt idx="10">
                  <c:v>0.006286</c:v>
                </c:pt>
                <c:pt idx="11">
                  <c:v>0.00952</c:v>
                </c:pt>
                <c:pt idx="12">
                  <c:v>0.010122</c:v>
                </c:pt>
                <c:pt idx="13">
                  <c:v>0.007631</c:v>
                </c:pt>
                <c:pt idx="14">
                  <c:v>0.011222</c:v>
                </c:pt>
                <c:pt idx="15">
                  <c:v>0.011247</c:v>
                </c:pt>
                <c:pt idx="16">
                  <c:v>0.006624</c:v>
                </c:pt>
                <c:pt idx="17">
                  <c:v>0.010726</c:v>
                </c:pt>
                <c:pt idx="18">
                  <c:v>0.00586</c:v>
                </c:pt>
                <c:pt idx="19">
                  <c:v>0.010837</c:v>
                </c:pt>
                <c:pt idx="20">
                  <c:v>0.007737</c:v>
                </c:pt>
                <c:pt idx="21">
                  <c:v>0.008151</c:v>
                </c:pt>
                <c:pt idx="22">
                  <c:v>0.013391</c:v>
                </c:pt>
                <c:pt idx="23">
                  <c:v>0.00781</c:v>
                </c:pt>
                <c:pt idx="24">
                  <c:v>0.009176</c:v>
                </c:pt>
                <c:pt idx="25">
                  <c:v>0.009901</c:v>
                </c:pt>
                <c:pt idx="26">
                  <c:v>0.008066</c:v>
                </c:pt>
                <c:pt idx="27">
                  <c:v>0.011035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9579048"/>
        <c:axId val="-2086068120"/>
      </c:lineChart>
      <c:catAx>
        <c:axId val="-211957904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6068120"/>
        <c:crosses val="autoZero"/>
        <c:auto val="1"/>
        <c:lblAlgn val="ctr"/>
        <c:lblOffset val="100"/>
        <c:noMultiLvlLbl val="0"/>
      </c:catAx>
      <c:valAx>
        <c:axId val="-2086068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19579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937.5</c:v>
          </c:tx>
          <c:val>
            <c:numRef>
              <c:f>[5]Sheet1!$B$6:$W$6</c:f>
              <c:numCache>
                <c:formatCode>General</c:formatCode>
                <c:ptCount val="22"/>
                <c:pt idx="0">
                  <c:v>0.298577</c:v>
                </c:pt>
                <c:pt idx="1">
                  <c:v>0.291082</c:v>
                </c:pt>
                <c:pt idx="2">
                  <c:v>0.283758</c:v>
                </c:pt>
                <c:pt idx="3">
                  <c:v>0.275604</c:v>
                </c:pt>
                <c:pt idx="4">
                  <c:v>0.267358</c:v>
                </c:pt>
                <c:pt idx="5">
                  <c:v>0.259217</c:v>
                </c:pt>
                <c:pt idx="6">
                  <c:v>0.251574</c:v>
                </c:pt>
                <c:pt idx="7">
                  <c:v>0.244437</c:v>
                </c:pt>
                <c:pt idx="8">
                  <c:v>0.244436</c:v>
                </c:pt>
                <c:pt idx="9">
                  <c:v>0.163824</c:v>
                </c:pt>
                <c:pt idx="10">
                  <c:v>0.100142</c:v>
                </c:pt>
                <c:pt idx="11">
                  <c:v>0.066855</c:v>
                </c:pt>
                <c:pt idx="12">
                  <c:v>0.044203</c:v>
                </c:pt>
                <c:pt idx="13">
                  <c:v>0.029461</c:v>
                </c:pt>
                <c:pt idx="14">
                  <c:v>0.017195</c:v>
                </c:pt>
                <c:pt idx="15">
                  <c:v>0.011396</c:v>
                </c:pt>
                <c:pt idx="16">
                  <c:v>0.006402</c:v>
                </c:pt>
                <c:pt idx="17">
                  <c:v>0.002346</c:v>
                </c:pt>
                <c:pt idx="18">
                  <c:v>0.002311</c:v>
                </c:pt>
                <c:pt idx="19">
                  <c:v>0.002784</c:v>
                </c:pt>
                <c:pt idx="20">
                  <c:v>0.002228</c:v>
                </c:pt>
                <c:pt idx="21">
                  <c:v>0.001977</c:v>
                </c:pt>
              </c:numCache>
            </c:numRef>
          </c:val>
          <c:smooth val="0"/>
        </c:ser>
        <c:ser>
          <c:idx val="1"/>
          <c:order val="1"/>
          <c:tx>
            <c:v>1333</c:v>
          </c:tx>
          <c:val>
            <c:numRef>
              <c:f>[5]Sheet1!$B$7:$W$7</c:f>
              <c:numCache>
                <c:formatCode>General</c:formatCode>
                <c:ptCount val="22"/>
                <c:pt idx="0">
                  <c:v>0.11341</c:v>
                </c:pt>
                <c:pt idx="1">
                  <c:v>0.112315</c:v>
                </c:pt>
                <c:pt idx="2">
                  <c:v>0.10814</c:v>
                </c:pt>
                <c:pt idx="3">
                  <c:v>0.104423</c:v>
                </c:pt>
                <c:pt idx="4">
                  <c:v>0.101334</c:v>
                </c:pt>
                <c:pt idx="5">
                  <c:v>0.098236</c:v>
                </c:pt>
                <c:pt idx="6">
                  <c:v>0.095075</c:v>
                </c:pt>
                <c:pt idx="7">
                  <c:v>0.092079</c:v>
                </c:pt>
                <c:pt idx="8">
                  <c:v>0.092086</c:v>
                </c:pt>
                <c:pt idx="9">
                  <c:v>0.056046</c:v>
                </c:pt>
                <c:pt idx="10">
                  <c:v>0.033349</c:v>
                </c:pt>
                <c:pt idx="11">
                  <c:v>0.01958</c:v>
                </c:pt>
                <c:pt idx="12">
                  <c:v>0.012513</c:v>
                </c:pt>
                <c:pt idx="13">
                  <c:v>0.007614</c:v>
                </c:pt>
                <c:pt idx="14">
                  <c:v>0.003131</c:v>
                </c:pt>
                <c:pt idx="15">
                  <c:v>0.001628</c:v>
                </c:pt>
                <c:pt idx="16">
                  <c:v>0.002069</c:v>
                </c:pt>
                <c:pt idx="17">
                  <c:v>0.001276</c:v>
                </c:pt>
                <c:pt idx="18">
                  <c:v>0.001315</c:v>
                </c:pt>
                <c:pt idx="19">
                  <c:v>0.001443</c:v>
                </c:pt>
                <c:pt idx="20">
                  <c:v>0.001204</c:v>
                </c:pt>
                <c:pt idx="21">
                  <c:v>0.0007</c:v>
                </c:pt>
              </c:numCache>
            </c:numRef>
          </c:val>
          <c:smooth val="0"/>
        </c:ser>
        <c:ser>
          <c:idx val="2"/>
          <c:order val="2"/>
          <c:tx>
            <c:v>1408.5</c:v>
          </c:tx>
          <c:val>
            <c:numRef>
              <c:f>[5]Sheet1!$B$8:$W$8</c:f>
              <c:numCache>
                <c:formatCode>General</c:formatCode>
                <c:ptCount val="22"/>
                <c:pt idx="0">
                  <c:v>0.105686</c:v>
                </c:pt>
                <c:pt idx="1">
                  <c:v>0.103239</c:v>
                </c:pt>
                <c:pt idx="2">
                  <c:v>0.099702</c:v>
                </c:pt>
                <c:pt idx="3">
                  <c:v>0.096706</c:v>
                </c:pt>
                <c:pt idx="4">
                  <c:v>0.093994</c:v>
                </c:pt>
                <c:pt idx="5">
                  <c:v>0.091243</c:v>
                </c:pt>
                <c:pt idx="6">
                  <c:v>0.088455</c:v>
                </c:pt>
                <c:pt idx="7">
                  <c:v>0.085806</c:v>
                </c:pt>
                <c:pt idx="8">
                  <c:v>0.08579</c:v>
                </c:pt>
                <c:pt idx="9">
                  <c:v>0.052487</c:v>
                </c:pt>
                <c:pt idx="10">
                  <c:v>0.032871</c:v>
                </c:pt>
                <c:pt idx="11">
                  <c:v>0.020578</c:v>
                </c:pt>
                <c:pt idx="12">
                  <c:v>0.011233</c:v>
                </c:pt>
                <c:pt idx="13">
                  <c:v>0.007441</c:v>
                </c:pt>
                <c:pt idx="14">
                  <c:v>0.004329</c:v>
                </c:pt>
                <c:pt idx="15">
                  <c:v>0.002765</c:v>
                </c:pt>
                <c:pt idx="16">
                  <c:v>0.002489</c:v>
                </c:pt>
                <c:pt idx="17">
                  <c:v>0.001743</c:v>
                </c:pt>
                <c:pt idx="18">
                  <c:v>0.002141</c:v>
                </c:pt>
                <c:pt idx="19">
                  <c:v>0.0017</c:v>
                </c:pt>
                <c:pt idx="20">
                  <c:v>0.00147</c:v>
                </c:pt>
                <c:pt idx="21">
                  <c:v>0.0026</c:v>
                </c:pt>
              </c:numCache>
            </c:numRef>
          </c:val>
          <c:smooth val="0"/>
        </c:ser>
        <c:ser>
          <c:idx val="3"/>
          <c:order val="3"/>
          <c:tx>
            <c:v>100</c:v>
          </c:tx>
          <c:val>
            <c:numRef>
              <c:f>[5]Sheet1!$B$9:$W$9</c:f>
              <c:numCache>
                <c:formatCode>General</c:formatCode>
                <c:ptCount val="22"/>
                <c:pt idx="0">
                  <c:v>0.031938</c:v>
                </c:pt>
                <c:pt idx="1">
                  <c:v>0.027532</c:v>
                </c:pt>
                <c:pt idx="2">
                  <c:v>0.02267</c:v>
                </c:pt>
                <c:pt idx="3">
                  <c:v>0.027743</c:v>
                </c:pt>
                <c:pt idx="4">
                  <c:v>0.037287</c:v>
                </c:pt>
                <c:pt idx="5">
                  <c:v>0.044101</c:v>
                </c:pt>
                <c:pt idx="6">
                  <c:v>0.047506</c:v>
                </c:pt>
                <c:pt idx="7">
                  <c:v>0.048728</c:v>
                </c:pt>
                <c:pt idx="8">
                  <c:v>0.048764</c:v>
                </c:pt>
                <c:pt idx="9">
                  <c:v>0.037194</c:v>
                </c:pt>
                <c:pt idx="10">
                  <c:v>0.026998</c:v>
                </c:pt>
                <c:pt idx="11">
                  <c:v>0.046246</c:v>
                </c:pt>
                <c:pt idx="12">
                  <c:v>0.038095</c:v>
                </c:pt>
                <c:pt idx="13">
                  <c:v>0.041785</c:v>
                </c:pt>
                <c:pt idx="14">
                  <c:v>0.042627</c:v>
                </c:pt>
                <c:pt idx="15">
                  <c:v>0.037444</c:v>
                </c:pt>
                <c:pt idx="16">
                  <c:v>0.032741</c:v>
                </c:pt>
                <c:pt idx="17">
                  <c:v>0.051209</c:v>
                </c:pt>
                <c:pt idx="18">
                  <c:v>0.054077</c:v>
                </c:pt>
                <c:pt idx="19">
                  <c:v>0.02176</c:v>
                </c:pt>
                <c:pt idx="20">
                  <c:v>0.042948</c:v>
                </c:pt>
                <c:pt idx="21">
                  <c:v>0.03009</c:v>
                </c:pt>
              </c:numCache>
            </c:numRef>
          </c:val>
          <c:smooth val="0"/>
        </c:ser>
        <c:ser>
          <c:idx val="4"/>
          <c:order val="4"/>
          <c:tx>
            <c:v>700.5</c:v>
          </c:tx>
          <c:val>
            <c:numRef>
              <c:f>[5]Sheet1!$B$10:$W$10</c:f>
              <c:numCache>
                <c:formatCode>General</c:formatCode>
                <c:ptCount val="22"/>
                <c:pt idx="0">
                  <c:v>0.009132</c:v>
                </c:pt>
                <c:pt idx="1">
                  <c:v>0.00834</c:v>
                </c:pt>
                <c:pt idx="2">
                  <c:v>0.006583</c:v>
                </c:pt>
                <c:pt idx="3">
                  <c:v>0.004548</c:v>
                </c:pt>
                <c:pt idx="4">
                  <c:v>0.003769</c:v>
                </c:pt>
                <c:pt idx="5">
                  <c:v>0.003374</c:v>
                </c:pt>
                <c:pt idx="6">
                  <c:v>0.003432</c:v>
                </c:pt>
                <c:pt idx="7">
                  <c:v>0.003173</c:v>
                </c:pt>
                <c:pt idx="8">
                  <c:v>0.003152</c:v>
                </c:pt>
                <c:pt idx="9">
                  <c:v>0.004224</c:v>
                </c:pt>
                <c:pt idx="10">
                  <c:v>0.004219</c:v>
                </c:pt>
                <c:pt idx="11">
                  <c:v>0.002883</c:v>
                </c:pt>
                <c:pt idx="12">
                  <c:v>0.005576</c:v>
                </c:pt>
                <c:pt idx="13">
                  <c:v>0.0032</c:v>
                </c:pt>
                <c:pt idx="14">
                  <c:v>0.002228</c:v>
                </c:pt>
                <c:pt idx="15">
                  <c:v>0.002966</c:v>
                </c:pt>
                <c:pt idx="16">
                  <c:v>0.004626</c:v>
                </c:pt>
                <c:pt idx="17">
                  <c:v>0.003984</c:v>
                </c:pt>
                <c:pt idx="18">
                  <c:v>0.003639</c:v>
                </c:pt>
                <c:pt idx="19">
                  <c:v>0.004724</c:v>
                </c:pt>
                <c:pt idx="20">
                  <c:v>0.004313</c:v>
                </c:pt>
                <c:pt idx="21">
                  <c:v>0.0061</c:v>
                </c:pt>
              </c:numCache>
            </c:numRef>
          </c:val>
          <c:smooth val="0"/>
        </c:ser>
        <c:ser>
          <c:idx val="5"/>
          <c:order val="5"/>
          <c:tx>
            <c:v>1067.5</c:v>
          </c:tx>
          <c:val>
            <c:numRef>
              <c:f>[5]Sheet1!$B$11:$W$11</c:f>
              <c:numCache>
                <c:formatCode>General</c:formatCode>
                <c:ptCount val="22"/>
                <c:pt idx="0">
                  <c:v>0.005663</c:v>
                </c:pt>
                <c:pt idx="1">
                  <c:v>0.004487</c:v>
                </c:pt>
                <c:pt idx="2">
                  <c:v>0.002625</c:v>
                </c:pt>
                <c:pt idx="3">
                  <c:v>0.002438</c:v>
                </c:pt>
                <c:pt idx="4">
                  <c:v>0.002285</c:v>
                </c:pt>
                <c:pt idx="5">
                  <c:v>0.00205</c:v>
                </c:pt>
                <c:pt idx="6">
                  <c:v>0.001909</c:v>
                </c:pt>
                <c:pt idx="7">
                  <c:v>0.001986</c:v>
                </c:pt>
                <c:pt idx="8">
                  <c:v>0.002026</c:v>
                </c:pt>
                <c:pt idx="9">
                  <c:v>0.003166</c:v>
                </c:pt>
                <c:pt idx="10">
                  <c:v>0.001577</c:v>
                </c:pt>
                <c:pt idx="11">
                  <c:v>0.001429</c:v>
                </c:pt>
                <c:pt idx="12">
                  <c:v>0.001869</c:v>
                </c:pt>
                <c:pt idx="13">
                  <c:v>0.002256</c:v>
                </c:pt>
                <c:pt idx="14">
                  <c:v>0.00363</c:v>
                </c:pt>
                <c:pt idx="15">
                  <c:v>0.001383</c:v>
                </c:pt>
                <c:pt idx="16">
                  <c:v>0.002293</c:v>
                </c:pt>
                <c:pt idx="17">
                  <c:v>0.001486</c:v>
                </c:pt>
                <c:pt idx="18">
                  <c:v>0.002255</c:v>
                </c:pt>
                <c:pt idx="19">
                  <c:v>0.001763</c:v>
                </c:pt>
                <c:pt idx="20">
                  <c:v>0.001367</c:v>
                </c:pt>
                <c:pt idx="21">
                  <c:v>0.003067</c:v>
                </c:pt>
              </c:numCache>
            </c:numRef>
          </c:val>
          <c:smooth val="0"/>
        </c:ser>
        <c:ser>
          <c:idx val="6"/>
          <c:order val="6"/>
          <c:tx>
            <c:v>2885</c:v>
          </c:tx>
          <c:val>
            <c:numRef>
              <c:f>[5]Sheet1!$B$12:$W$12</c:f>
              <c:numCache>
                <c:formatCode>General</c:formatCode>
                <c:ptCount val="22"/>
                <c:pt idx="0">
                  <c:v>0.001475</c:v>
                </c:pt>
                <c:pt idx="1">
                  <c:v>0.001745</c:v>
                </c:pt>
                <c:pt idx="2">
                  <c:v>0.001592</c:v>
                </c:pt>
                <c:pt idx="3">
                  <c:v>0.001376</c:v>
                </c:pt>
                <c:pt idx="4">
                  <c:v>0.001382</c:v>
                </c:pt>
                <c:pt idx="5">
                  <c:v>0.001327</c:v>
                </c:pt>
                <c:pt idx="6">
                  <c:v>0.001168</c:v>
                </c:pt>
                <c:pt idx="7">
                  <c:v>0.001133</c:v>
                </c:pt>
                <c:pt idx="8">
                  <c:v>0.001108</c:v>
                </c:pt>
                <c:pt idx="9">
                  <c:v>0.00111</c:v>
                </c:pt>
                <c:pt idx="10">
                  <c:v>0.000694</c:v>
                </c:pt>
                <c:pt idx="11">
                  <c:v>0.000908</c:v>
                </c:pt>
                <c:pt idx="12">
                  <c:v>0.000996</c:v>
                </c:pt>
                <c:pt idx="13">
                  <c:v>0.001051</c:v>
                </c:pt>
                <c:pt idx="14">
                  <c:v>0.000838</c:v>
                </c:pt>
                <c:pt idx="15">
                  <c:v>0.000839</c:v>
                </c:pt>
                <c:pt idx="16">
                  <c:v>0.001138</c:v>
                </c:pt>
                <c:pt idx="17">
                  <c:v>0.000864</c:v>
                </c:pt>
                <c:pt idx="18">
                  <c:v>0.000995</c:v>
                </c:pt>
                <c:pt idx="19">
                  <c:v>0.000925</c:v>
                </c:pt>
                <c:pt idx="20">
                  <c:v>0.001419</c:v>
                </c:pt>
                <c:pt idx="21">
                  <c:v>0.000844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9871256"/>
        <c:axId val="2134803480"/>
      </c:lineChart>
      <c:catAx>
        <c:axId val="-2119871256"/>
        <c:scaling>
          <c:orientation val="minMax"/>
        </c:scaling>
        <c:delete val="0"/>
        <c:axPos val="b"/>
        <c:majorTickMark val="out"/>
        <c:minorTickMark val="none"/>
        <c:tickLblPos val="nextTo"/>
        <c:crossAx val="2134803480"/>
        <c:crosses val="autoZero"/>
        <c:auto val="1"/>
        <c:lblAlgn val="ctr"/>
        <c:lblOffset val="100"/>
        <c:noMultiLvlLbl val="0"/>
      </c:catAx>
      <c:valAx>
        <c:axId val="2134803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198712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1085</c:v>
          </c:tx>
          <c:val>
            <c:numRef>
              <c:f>[6]Sheet1!$B$6:$AH$6</c:f>
              <c:numCache>
                <c:formatCode>General</c:formatCode>
                <c:ptCount val="33"/>
                <c:pt idx="0">
                  <c:v>12.775924</c:v>
                </c:pt>
                <c:pt idx="1">
                  <c:v>13.590538</c:v>
                </c:pt>
                <c:pt idx="2">
                  <c:v>14.251371</c:v>
                </c:pt>
                <c:pt idx="3">
                  <c:v>15.098125</c:v>
                </c:pt>
                <c:pt idx="4">
                  <c:v>15.754762</c:v>
                </c:pt>
                <c:pt idx="5">
                  <c:v>16.162496</c:v>
                </c:pt>
                <c:pt idx="6">
                  <c:v>16.413267</c:v>
                </c:pt>
                <c:pt idx="7">
                  <c:v>16.60947</c:v>
                </c:pt>
                <c:pt idx="8">
                  <c:v>16.611006</c:v>
                </c:pt>
                <c:pt idx="9">
                  <c:v>14.595939</c:v>
                </c:pt>
                <c:pt idx="10">
                  <c:v>10.817467</c:v>
                </c:pt>
                <c:pt idx="11">
                  <c:v>7.765548</c:v>
                </c:pt>
                <c:pt idx="12">
                  <c:v>5.490518</c:v>
                </c:pt>
                <c:pt idx="13">
                  <c:v>4.006085</c:v>
                </c:pt>
                <c:pt idx="14">
                  <c:v>2.959843</c:v>
                </c:pt>
                <c:pt idx="15">
                  <c:v>2.202406</c:v>
                </c:pt>
                <c:pt idx="16">
                  <c:v>1.640929</c:v>
                </c:pt>
                <c:pt idx="17">
                  <c:v>1.227389</c:v>
                </c:pt>
                <c:pt idx="18">
                  <c:v>0.919081</c:v>
                </c:pt>
                <c:pt idx="19">
                  <c:v>0.688097</c:v>
                </c:pt>
                <c:pt idx="20">
                  <c:v>0.515013</c:v>
                </c:pt>
                <c:pt idx="21">
                  <c:v>0.38636</c:v>
                </c:pt>
                <c:pt idx="22">
                  <c:v>0.287724</c:v>
                </c:pt>
                <c:pt idx="23">
                  <c:v>0.214287</c:v>
                </c:pt>
                <c:pt idx="24">
                  <c:v>0.162449</c:v>
                </c:pt>
                <c:pt idx="25">
                  <c:v>0.125168</c:v>
                </c:pt>
                <c:pt idx="26">
                  <c:v>0.094447</c:v>
                </c:pt>
                <c:pt idx="27">
                  <c:v>0.069914</c:v>
                </c:pt>
                <c:pt idx="28">
                  <c:v>0.055355</c:v>
                </c:pt>
                <c:pt idx="29">
                  <c:v>0.041545</c:v>
                </c:pt>
                <c:pt idx="30">
                  <c:v>0.030883</c:v>
                </c:pt>
                <c:pt idx="31">
                  <c:v>0.023674</c:v>
                </c:pt>
                <c:pt idx="32">
                  <c:v>0.016667</c:v>
                </c:pt>
              </c:numCache>
            </c:numRef>
          </c:val>
          <c:smooth val="0"/>
        </c:ser>
        <c:ser>
          <c:idx val="1"/>
          <c:order val="1"/>
          <c:tx>
            <c:v>1713.5</c:v>
          </c:tx>
          <c:val>
            <c:numRef>
              <c:f>[6]Sheet1!$B$7:$AH$7</c:f>
              <c:numCache>
                <c:formatCode>General</c:formatCode>
                <c:ptCount val="33"/>
                <c:pt idx="0">
                  <c:v>1.794422</c:v>
                </c:pt>
                <c:pt idx="1">
                  <c:v>1.773042</c:v>
                </c:pt>
                <c:pt idx="2">
                  <c:v>1.682135</c:v>
                </c:pt>
                <c:pt idx="3">
                  <c:v>1.592897</c:v>
                </c:pt>
                <c:pt idx="4">
                  <c:v>1.552379</c:v>
                </c:pt>
                <c:pt idx="5">
                  <c:v>1.521777</c:v>
                </c:pt>
                <c:pt idx="6">
                  <c:v>1.476483</c:v>
                </c:pt>
                <c:pt idx="7">
                  <c:v>1.4379</c:v>
                </c:pt>
                <c:pt idx="8">
                  <c:v>1.437189</c:v>
                </c:pt>
                <c:pt idx="9">
                  <c:v>0.860032</c:v>
                </c:pt>
                <c:pt idx="10">
                  <c:v>0.482679</c:v>
                </c:pt>
                <c:pt idx="11">
                  <c:v>0.268926</c:v>
                </c:pt>
                <c:pt idx="12">
                  <c:v>0.158073</c:v>
                </c:pt>
                <c:pt idx="13">
                  <c:v>0.096647</c:v>
                </c:pt>
                <c:pt idx="14">
                  <c:v>0.056279</c:v>
                </c:pt>
                <c:pt idx="15">
                  <c:v>0.034771</c:v>
                </c:pt>
                <c:pt idx="16">
                  <c:v>0.020893</c:v>
                </c:pt>
                <c:pt idx="17">
                  <c:v>0.012105</c:v>
                </c:pt>
                <c:pt idx="18">
                  <c:v>0.007028</c:v>
                </c:pt>
                <c:pt idx="19">
                  <c:v>0.004799</c:v>
                </c:pt>
                <c:pt idx="20">
                  <c:v>0.002993</c:v>
                </c:pt>
                <c:pt idx="21">
                  <c:v>0.001465</c:v>
                </c:pt>
                <c:pt idx="22">
                  <c:v>0.000886</c:v>
                </c:pt>
                <c:pt idx="23">
                  <c:v>0.000721</c:v>
                </c:pt>
                <c:pt idx="24">
                  <c:v>0.000789</c:v>
                </c:pt>
                <c:pt idx="25">
                  <c:v>0.000921</c:v>
                </c:pt>
                <c:pt idx="26">
                  <c:v>0.001534</c:v>
                </c:pt>
                <c:pt idx="27">
                  <c:v>0.000615</c:v>
                </c:pt>
                <c:pt idx="28">
                  <c:v>0.001229</c:v>
                </c:pt>
                <c:pt idx="29">
                  <c:v>0.001009</c:v>
                </c:pt>
                <c:pt idx="30">
                  <c:v>0.001084</c:v>
                </c:pt>
                <c:pt idx="31">
                  <c:v>0.000904</c:v>
                </c:pt>
                <c:pt idx="32">
                  <c:v>0.001113</c:v>
                </c:pt>
              </c:numCache>
            </c:numRef>
          </c:val>
          <c:smooth val="0"/>
        </c:ser>
        <c:ser>
          <c:idx val="2"/>
          <c:order val="2"/>
          <c:tx>
            <c:v>63</c:v>
          </c:tx>
          <c:val>
            <c:numRef>
              <c:f>[6]Sheet1!$B$8:$AH$8</c:f>
              <c:numCache>
                <c:formatCode>General</c:formatCode>
                <c:ptCount val="33"/>
                <c:pt idx="0">
                  <c:v>0.63521</c:v>
                </c:pt>
                <c:pt idx="1">
                  <c:v>0.807834</c:v>
                </c:pt>
                <c:pt idx="2">
                  <c:v>0.684089</c:v>
                </c:pt>
                <c:pt idx="3">
                  <c:v>0.537494</c:v>
                </c:pt>
                <c:pt idx="4">
                  <c:v>0.427843</c:v>
                </c:pt>
                <c:pt idx="5">
                  <c:v>0.336994</c:v>
                </c:pt>
                <c:pt idx="6">
                  <c:v>0.306844</c:v>
                </c:pt>
                <c:pt idx="7">
                  <c:v>0.308714</c:v>
                </c:pt>
                <c:pt idx="8">
                  <c:v>0.306635</c:v>
                </c:pt>
                <c:pt idx="9">
                  <c:v>0.190697</c:v>
                </c:pt>
                <c:pt idx="10">
                  <c:v>0.272926</c:v>
                </c:pt>
                <c:pt idx="11">
                  <c:v>0.413199</c:v>
                </c:pt>
                <c:pt idx="12">
                  <c:v>0.291813</c:v>
                </c:pt>
                <c:pt idx="13">
                  <c:v>0.251532</c:v>
                </c:pt>
                <c:pt idx="14">
                  <c:v>0.112548</c:v>
                </c:pt>
                <c:pt idx="15">
                  <c:v>0.153149</c:v>
                </c:pt>
                <c:pt idx="16">
                  <c:v>0.152195</c:v>
                </c:pt>
                <c:pt idx="17">
                  <c:v>0.152923</c:v>
                </c:pt>
                <c:pt idx="18">
                  <c:v>0.095832</c:v>
                </c:pt>
                <c:pt idx="19">
                  <c:v>0.125506</c:v>
                </c:pt>
                <c:pt idx="20">
                  <c:v>0.120458</c:v>
                </c:pt>
                <c:pt idx="21">
                  <c:v>0.261621</c:v>
                </c:pt>
                <c:pt idx="22">
                  <c:v>0.145849</c:v>
                </c:pt>
                <c:pt idx="23">
                  <c:v>0.248981</c:v>
                </c:pt>
                <c:pt idx="24">
                  <c:v>0.261836</c:v>
                </c:pt>
                <c:pt idx="25">
                  <c:v>0.175491</c:v>
                </c:pt>
                <c:pt idx="26">
                  <c:v>0.18513</c:v>
                </c:pt>
                <c:pt idx="27">
                  <c:v>0.189936</c:v>
                </c:pt>
                <c:pt idx="28">
                  <c:v>0.132489</c:v>
                </c:pt>
                <c:pt idx="29">
                  <c:v>0.281499</c:v>
                </c:pt>
                <c:pt idx="30">
                  <c:v>0.119917</c:v>
                </c:pt>
                <c:pt idx="31">
                  <c:v>0.177838</c:v>
                </c:pt>
                <c:pt idx="32">
                  <c:v>0.312756</c:v>
                </c:pt>
              </c:numCache>
            </c:numRef>
          </c:val>
          <c:smooth val="0"/>
        </c:ser>
        <c:ser>
          <c:idx val="3"/>
          <c:order val="3"/>
          <c:tx>
            <c:v>1643.5</c:v>
          </c:tx>
          <c:val>
            <c:numRef>
              <c:f>[6]Sheet1!$B$9:$AH$9</c:f>
              <c:numCache>
                <c:formatCode>General</c:formatCode>
                <c:ptCount val="33"/>
                <c:pt idx="0">
                  <c:v>0.55392</c:v>
                </c:pt>
                <c:pt idx="1">
                  <c:v>0.624698</c:v>
                </c:pt>
                <c:pt idx="2">
                  <c:v>0.602975</c:v>
                </c:pt>
                <c:pt idx="3">
                  <c:v>0.595421</c:v>
                </c:pt>
                <c:pt idx="4">
                  <c:v>0.577413</c:v>
                </c:pt>
                <c:pt idx="5">
                  <c:v>0.548801</c:v>
                </c:pt>
                <c:pt idx="6">
                  <c:v>0.522199</c:v>
                </c:pt>
                <c:pt idx="7">
                  <c:v>0.504217</c:v>
                </c:pt>
                <c:pt idx="8">
                  <c:v>0.504858</c:v>
                </c:pt>
                <c:pt idx="9">
                  <c:v>0.361454</c:v>
                </c:pt>
                <c:pt idx="10">
                  <c:v>0.225818</c:v>
                </c:pt>
                <c:pt idx="11">
                  <c:v>0.135114</c:v>
                </c:pt>
                <c:pt idx="12">
                  <c:v>0.080972</c:v>
                </c:pt>
                <c:pt idx="13">
                  <c:v>0.049835</c:v>
                </c:pt>
                <c:pt idx="14">
                  <c:v>0.034419</c:v>
                </c:pt>
                <c:pt idx="15">
                  <c:v>0.022808</c:v>
                </c:pt>
                <c:pt idx="16">
                  <c:v>0.0138</c:v>
                </c:pt>
                <c:pt idx="17">
                  <c:v>0.008119</c:v>
                </c:pt>
                <c:pt idx="18">
                  <c:v>0.006199</c:v>
                </c:pt>
                <c:pt idx="19">
                  <c:v>0.004399</c:v>
                </c:pt>
                <c:pt idx="20">
                  <c:v>0.002061</c:v>
                </c:pt>
                <c:pt idx="21">
                  <c:v>0.001485</c:v>
                </c:pt>
                <c:pt idx="22">
                  <c:v>0.001072</c:v>
                </c:pt>
                <c:pt idx="23">
                  <c:v>0.000689</c:v>
                </c:pt>
                <c:pt idx="24">
                  <c:v>0.000824</c:v>
                </c:pt>
                <c:pt idx="25">
                  <c:v>0.001129</c:v>
                </c:pt>
                <c:pt idx="26">
                  <c:v>0.000781</c:v>
                </c:pt>
                <c:pt idx="27">
                  <c:v>0.001126</c:v>
                </c:pt>
                <c:pt idx="28">
                  <c:v>0.001214</c:v>
                </c:pt>
                <c:pt idx="29">
                  <c:v>0.001187</c:v>
                </c:pt>
                <c:pt idx="30">
                  <c:v>0.00075</c:v>
                </c:pt>
                <c:pt idx="31">
                  <c:v>0.000828</c:v>
                </c:pt>
                <c:pt idx="32">
                  <c:v>0.000853</c:v>
                </c:pt>
              </c:numCache>
            </c:numRef>
          </c:val>
          <c:smooth val="0"/>
        </c:ser>
        <c:ser>
          <c:idx val="4"/>
          <c:order val="4"/>
          <c:tx>
            <c:v>112.5</c:v>
          </c:tx>
          <c:val>
            <c:numRef>
              <c:f>[6]Sheet1!$B$10:$AH$10</c:f>
              <c:numCache>
                <c:formatCode>General</c:formatCode>
                <c:ptCount val="33"/>
                <c:pt idx="0">
                  <c:v>0.472142</c:v>
                </c:pt>
                <c:pt idx="1">
                  <c:v>0.683409</c:v>
                </c:pt>
                <c:pt idx="2">
                  <c:v>0.609572</c:v>
                </c:pt>
                <c:pt idx="3">
                  <c:v>0.504876</c:v>
                </c:pt>
                <c:pt idx="4">
                  <c:v>0.416098</c:v>
                </c:pt>
                <c:pt idx="5">
                  <c:v>0.345953</c:v>
                </c:pt>
                <c:pt idx="6">
                  <c:v>0.271867</c:v>
                </c:pt>
                <c:pt idx="7">
                  <c:v>0.209438</c:v>
                </c:pt>
                <c:pt idx="8">
                  <c:v>0.209122</c:v>
                </c:pt>
                <c:pt idx="9">
                  <c:v>0.180795</c:v>
                </c:pt>
                <c:pt idx="10">
                  <c:v>0.141728</c:v>
                </c:pt>
                <c:pt idx="11">
                  <c:v>0.105588</c:v>
                </c:pt>
                <c:pt idx="12">
                  <c:v>0.119293</c:v>
                </c:pt>
                <c:pt idx="13">
                  <c:v>0.110011</c:v>
                </c:pt>
                <c:pt idx="14">
                  <c:v>0.239988</c:v>
                </c:pt>
                <c:pt idx="15">
                  <c:v>0.137309</c:v>
                </c:pt>
                <c:pt idx="16">
                  <c:v>0.157618</c:v>
                </c:pt>
                <c:pt idx="17">
                  <c:v>0.078909</c:v>
                </c:pt>
                <c:pt idx="18">
                  <c:v>0.110151</c:v>
                </c:pt>
                <c:pt idx="19">
                  <c:v>0.104418</c:v>
                </c:pt>
                <c:pt idx="20">
                  <c:v>0.031815</c:v>
                </c:pt>
                <c:pt idx="21">
                  <c:v>0.033973</c:v>
                </c:pt>
                <c:pt idx="22">
                  <c:v>0.08052</c:v>
                </c:pt>
                <c:pt idx="23">
                  <c:v>0.132984</c:v>
                </c:pt>
                <c:pt idx="24">
                  <c:v>0.113659</c:v>
                </c:pt>
                <c:pt idx="25">
                  <c:v>0.047741</c:v>
                </c:pt>
                <c:pt idx="26">
                  <c:v>0.050377</c:v>
                </c:pt>
                <c:pt idx="27">
                  <c:v>0.093689</c:v>
                </c:pt>
                <c:pt idx="28">
                  <c:v>0.103795</c:v>
                </c:pt>
                <c:pt idx="29">
                  <c:v>0.172106</c:v>
                </c:pt>
                <c:pt idx="30">
                  <c:v>0.062577</c:v>
                </c:pt>
                <c:pt idx="31">
                  <c:v>0.124112</c:v>
                </c:pt>
                <c:pt idx="32">
                  <c:v>0.325454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6225896"/>
        <c:axId val="-2044993976"/>
      </c:lineChart>
      <c:catAx>
        <c:axId val="-2086225896"/>
        <c:scaling>
          <c:orientation val="minMax"/>
        </c:scaling>
        <c:delete val="0"/>
        <c:axPos val="b"/>
        <c:majorTickMark val="out"/>
        <c:minorTickMark val="none"/>
        <c:tickLblPos val="nextTo"/>
        <c:crossAx val="-2044993976"/>
        <c:crosses val="autoZero"/>
        <c:auto val="1"/>
        <c:lblAlgn val="ctr"/>
        <c:lblOffset val="100"/>
        <c:noMultiLvlLbl val="0"/>
      </c:catAx>
      <c:valAx>
        <c:axId val="-2044993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862258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264.5</c:v>
          </c:tx>
          <c:val>
            <c:numRef>
              <c:f>[7]Sheet1!$B$6:$AB$6</c:f>
              <c:numCache>
                <c:formatCode>General</c:formatCode>
                <c:ptCount val="27"/>
                <c:pt idx="0">
                  <c:v>28.176753</c:v>
                </c:pt>
                <c:pt idx="1">
                  <c:v>18.363493</c:v>
                </c:pt>
                <c:pt idx="2">
                  <c:v>19.472224</c:v>
                </c:pt>
                <c:pt idx="3">
                  <c:v>19.642516</c:v>
                </c:pt>
                <c:pt idx="4">
                  <c:v>19.947062</c:v>
                </c:pt>
                <c:pt idx="5">
                  <c:v>20.599763</c:v>
                </c:pt>
                <c:pt idx="6">
                  <c:v>21.189833</c:v>
                </c:pt>
                <c:pt idx="7">
                  <c:v>21.558494</c:v>
                </c:pt>
                <c:pt idx="8">
                  <c:v>21.559983</c:v>
                </c:pt>
                <c:pt idx="9">
                  <c:v>12.090538</c:v>
                </c:pt>
                <c:pt idx="10">
                  <c:v>5.505061</c:v>
                </c:pt>
                <c:pt idx="11">
                  <c:v>3.448808</c:v>
                </c:pt>
                <c:pt idx="12">
                  <c:v>2.504444</c:v>
                </c:pt>
                <c:pt idx="13">
                  <c:v>1.646923</c:v>
                </c:pt>
                <c:pt idx="14">
                  <c:v>1.222369</c:v>
                </c:pt>
                <c:pt idx="15">
                  <c:v>0.788635</c:v>
                </c:pt>
                <c:pt idx="16">
                  <c:v>0.531458</c:v>
                </c:pt>
                <c:pt idx="17">
                  <c:v>0.393798</c:v>
                </c:pt>
                <c:pt idx="18">
                  <c:v>0.228215</c:v>
                </c:pt>
                <c:pt idx="19">
                  <c:v>0.188213</c:v>
                </c:pt>
                <c:pt idx="20">
                  <c:v>0.118563</c:v>
                </c:pt>
                <c:pt idx="21">
                  <c:v>0.071803</c:v>
                </c:pt>
                <c:pt idx="22">
                  <c:v>0.072633</c:v>
                </c:pt>
                <c:pt idx="23">
                  <c:v>0.045203</c:v>
                </c:pt>
                <c:pt idx="24">
                  <c:v>0.048568</c:v>
                </c:pt>
                <c:pt idx="25">
                  <c:v>0.035177</c:v>
                </c:pt>
                <c:pt idx="26">
                  <c:v>0.019715</c:v>
                </c:pt>
              </c:numCache>
            </c:numRef>
          </c:val>
          <c:smooth val="0"/>
        </c:ser>
        <c:ser>
          <c:idx val="1"/>
          <c:order val="1"/>
          <c:tx>
            <c:v>528.5</c:v>
          </c:tx>
          <c:val>
            <c:numRef>
              <c:f>[7]Sheet1!$B$7:$AB$7</c:f>
              <c:numCache>
                <c:formatCode>General</c:formatCode>
                <c:ptCount val="27"/>
                <c:pt idx="0">
                  <c:v>7.217534</c:v>
                </c:pt>
                <c:pt idx="1">
                  <c:v>7.88049</c:v>
                </c:pt>
                <c:pt idx="2">
                  <c:v>8.986101</c:v>
                </c:pt>
                <c:pt idx="3">
                  <c:v>6.760508</c:v>
                </c:pt>
                <c:pt idx="4">
                  <c:v>5.587108</c:v>
                </c:pt>
                <c:pt idx="5">
                  <c:v>5.271453</c:v>
                </c:pt>
                <c:pt idx="6">
                  <c:v>5.661247</c:v>
                </c:pt>
                <c:pt idx="7">
                  <c:v>5.746702</c:v>
                </c:pt>
                <c:pt idx="8">
                  <c:v>5.744325</c:v>
                </c:pt>
                <c:pt idx="9">
                  <c:v>1.591857</c:v>
                </c:pt>
                <c:pt idx="10">
                  <c:v>0.862728</c:v>
                </c:pt>
                <c:pt idx="11">
                  <c:v>0.364752</c:v>
                </c:pt>
                <c:pt idx="12">
                  <c:v>0.157772</c:v>
                </c:pt>
                <c:pt idx="13">
                  <c:v>0.072674</c:v>
                </c:pt>
                <c:pt idx="14">
                  <c:v>0.027223</c:v>
                </c:pt>
                <c:pt idx="15">
                  <c:v>0.007856</c:v>
                </c:pt>
                <c:pt idx="16">
                  <c:v>0.007126</c:v>
                </c:pt>
                <c:pt idx="17">
                  <c:v>0.006303</c:v>
                </c:pt>
                <c:pt idx="18">
                  <c:v>0.00694</c:v>
                </c:pt>
                <c:pt idx="19">
                  <c:v>0.004535</c:v>
                </c:pt>
                <c:pt idx="20">
                  <c:v>0.005631</c:v>
                </c:pt>
                <c:pt idx="21">
                  <c:v>0.004084</c:v>
                </c:pt>
                <c:pt idx="22">
                  <c:v>0.005302</c:v>
                </c:pt>
                <c:pt idx="23">
                  <c:v>0.006653</c:v>
                </c:pt>
                <c:pt idx="24">
                  <c:v>0.005389</c:v>
                </c:pt>
                <c:pt idx="25">
                  <c:v>0.004763</c:v>
                </c:pt>
                <c:pt idx="26">
                  <c:v>0.00659</c:v>
                </c:pt>
              </c:numCache>
            </c:numRef>
          </c:val>
          <c:smooth val="0"/>
        </c:ser>
        <c:ser>
          <c:idx val="2"/>
          <c:order val="2"/>
          <c:tx>
            <c:v>860.5</c:v>
          </c:tx>
          <c:val>
            <c:numRef>
              <c:f>[7]Sheet1!$B$8:$AB$8</c:f>
              <c:numCache>
                <c:formatCode>General</c:formatCode>
                <c:ptCount val="27"/>
                <c:pt idx="0">
                  <c:v>4.005564</c:v>
                </c:pt>
                <c:pt idx="1">
                  <c:v>6.489555</c:v>
                </c:pt>
                <c:pt idx="2">
                  <c:v>7.27091</c:v>
                </c:pt>
                <c:pt idx="3">
                  <c:v>7.207488</c:v>
                </c:pt>
                <c:pt idx="4">
                  <c:v>6.371925</c:v>
                </c:pt>
                <c:pt idx="5">
                  <c:v>5.531075</c:v>
                </c:pt>
                <c:pt idx="6">
                  <c:v>4.75875</c:v>
                </c:pt>
                <c:pt idx="7">
                  <c:v>4.078743</c:v>
                </c:pt>
                <c:pt idx="8">
                  <c:v>4.078309</c:v>
                </c:pt>
                <c:pt idx="9">
                  <c:v>0.9005</c:v>
                </c:pt>
                <c:pt idx="10">
                  <c:v>0.462504</c:v>
                </c:pt>
                <c:pt idx="11">
                  <c:v>0.120647</c:v>
                </c:pt>
                <c:pt idx="12">
                  <c:v>0.037183</c:v>
                </c:pt>
                <c:pt idx="13">
                  <c:v>0.00703</c:v>
                </c:pt>
                <c:pt idx="14">
                  <c:v>0.004208</c:v>
                </c:pt>
                <c:pt idx="15">
                  <c:v>0.004669</c:v>
                </c:pt>
                <c:pt idx="16">
                  <c:v>0.001862</c:v>
                </c:pt>
                <c:pt idx="17">
                  <c:v>0.003024</c:v>
                </c:pt>
                <c:pt idx="18">
                  <c:v>0.004308</c:v>
                </c:pt>
                <c:pt idx="19">
                  <c:v>0.003206</c:v>
                </c:pt>
                <c:pt idx="20">
                  <c:v>0.002209</c:v>
                </c:pt>
                <c:pt idx="21">
                  <c:v>0.002478</c:v>
                </c:pt>
                <c:pt idx="22">
                  <c:v>0.001899</c:v>
                </c:pt>
                <c:pt idx="23">
                  <c:v>0.001885</c:v>
                </c:pt>
                <c:pt idx="24">
                  <c:v>0.001695</c:v>
                </c:pt>
                <c:pt idx="25">
                  <c:v>0.003271</c:v>
                </c:pt>
                <c:pt idx="26">
                  <c:v>0.001984</c:v>
                </c:pt>
              </c:numCache>
            </c:numRef>
          </c:val>
          <c:smooth val="0"/>
        </c:ser>
        <c:ser>
          <c:idx val="3"/>
          <c:order val="3"/>
          <c:tx>
            <c:v>1107</c:v>
          </c:tx>
          <c:val>
            <c:numRef>
              <c:f>[7]Sheet1!$B$9:$AB$9</c:f>
              <c:numCache>
                <c:formatCode>General</c:formatCode>
                <c:ptCount val="27"/>
                <c:pt idx="0">
                  <c:v>3.201992</c:v>
                </c:pt>
                <c:pt idx="1">
                  <c:v>2.157618</c:v>
                </c:pt>
                <c:pt idx="2">
                  <c:v>1.707454</c:v>
                </c:pt>
                <c:pt idx="3">
                  <c:v>1.346575</c:v>
                </c:pt>
                <c:pt idx="4">
                  <c:v>1.121633</c:v>
                </c:pt>
                <c:pt idx="5">
                  <c:v>1.010588</c:v>
                </c:pt>
                <c:pt idx="6">
                  <c:v>0.940377</c:v>
                </c:pt>
                <c:pt idx="7">
                  <c:v>0.902968</c:v>
                </c:pt>
                <c:pt idx="8">
                  <c:v>0.90156</c:v>
                </c:pt>
                <c:pt idx="9">
                  <c:v>0.384205</c:v>
                </c:pt>
                <c:pt idx="10">
                  <c:v>0.086441</c:v>
                </c:pt>
                <c:pt idx="11">
                  <c:v>0.010378</c:v>
                </c:pt>
                <c:pt idx="12">
                  <c:v>0.003882</c:v>
                </c:pt>
                <c:pt idx="13">
                  <c:v>0.002789</c:v>
                </c:pt>
                <c:pt idx="14">
                  <c:v>0.002684</c:v>
                </c:pt>
                <c:pt idx="15">
                  <c:v>0.003757</c:v>
                </c:pt>
                <c:pt idx="16">
                  <c:v>0.001986</c:v>
                </c:pt>
                <c:pt idx="17">
                  <c:v>0.003041</c:v>
                </c:pt>
                <c:pt idx="18">
                  <c:v>0.002046</c:v>
                </c:pt>
                <c:pt idx="19">
                  <c:v>0.001908</c:v>
                </c:pt>
                <c:pt idx="20">
                  <c:v>0.001609</c:v>
                </c:pt>
                <c:pt idx="21">
                  <c:v>0.00201</c:v>
                </c:pt>
                <c:pt idx="22">
                  <c:v>0.00171</c:v>
                </c:pt>
                <c:pt idx="23">
                  <c:v>0.00125</c:v>
                </c:pt>
                <c:pt idx="24">
                  <c:v>0.001474</c:v>
                </c:pt>
                <c:pt idx="25">
                  <c:v>0.002372</c:v>
                </c:pt>
                <c:pt idx="26">
                  <c:v>0.001219</c:v>
                </c:pt>
              </c:numCache>
            </c:numRef>
          </c:val>
          <c:smooth val="0"/>
        </c:ser>
        <c:ser>
          <c:idx val="4"/>
          <c:order val="4"/>
          <c:tx>
            <c:v>1061</c:v>
          </c:tx>
          <c:val>
            <c:numRef>
              <c:f>[7]Sheet1!$B$10:$AB$10</c:f>
              <c:numCache>
                <c:formatCode>General</c:formatCode>
                <c:ptCount val="27"/>
                <c:pt idx="0">
                  <c:v>3.061363</c:v>
                </c:pt>
                <c:pt idx="1">
                  <c:v>1.964365</c:v>
                </c:pt>
                <c:pt idx="2">
                  <c:v>1.996535</c:v>
                </c:pt>
                <c:pt idx="3">
                  <c:v>1.994828</c:v>
                </c:pt>
                <c:pt idx="4">
                  <c:v>1.9893</c:v>
                </c:pt>
                <c:pt idx="5">
                  <c:v>1.995822</c:v>
                </c:pt>
                <c:pt idx="6">
                  <c:v>1.975014</c:v>
                </c:pt>
                <c:pt idx="7">
                  <c:v>1.931597</c:v>
                </c:pt>
                <c:pt idx="8">
                  <c:v>1.929345</c:v>
                </c:pt>
                <c:pt idx="9">
                  <c:v>0.772051</c:v>
                </c:pt>
                <c:pt idx="10">
                  <c:v>0.373401</c:v>
                </c:pt>
                <c:pt idx="11">
                  <c:v>0.116882</c:v>
                </c:pt>
                <c:pt idx="12">
                  <c:v>0.020493</c:v>
                </c:pt>
                <c:pt idx="13">
                  <c:v>0.009726</c:v>
                </c:pt>
                <c:pt idx="14">
                  <c:v>0.002633</c:v>
                </c:pt>
                <c:pt idx="15">
                  <c:v>0.003931</c:v>
                </c:pt>
                <c:pt idx="16">
                  <c:v>0.002554</c:v>
                </c:pt>
                <c:pt idx="17">
                  <c:v>0.003204</c:v>
                </c:pt>
                <c:pt idx="18">
                  <c:v>0.002462</c:v>
                </c:pt>
                <c:pt idx="19">
                  <c:v>0.001975</c:v>
                </c:pt>
                <c:pt idx="20">
                  <c:v>0.00268</c:v>
                </c:pt>
                <c:pt idx="21">
                  <c:v>0.002999</c:v>
                </c:pt>
                <c:pt idx="22">
                  <c:v>0.002839</c:v>
                </c:pt>
                <c:pt idx="23">
                  <c:v>0.001994</c:v>
                </c:pt>
                <c:pt idx="24">
                  <c:v>0.001591</c:v>
                </c:pt>
                <c:pt idx="25">
                  <c:v>0.003347</c:v>
                </c:pt>
                <c:pt idx="26">
                  <c:v>0.002801</c:v>
                </c:pt>
              </c:numCache>
            </c:numRef>
          </c:val>
          <c:smooth val="0"/>
        </c:ser>
        <c:ser>
          <c:idx val="5"/>
          <c:order val="5"/>
          <c:tx>
            <c:v>1612</c:v>
          </c:tx>
          <c:val>
            <c:numRef>
              <c:f>[7]Sheet1!$B$11:$AB$11</c:f>
              <c:numCache>
                <c:formatCode>General</c:formatCode>
                <c:ptCount val="27"/>
                <c:pt idx="0">
                  <c:v>1.249407</c:v>
                </c:pt>
                <c:pt idx="1">
                  <c:v>1.412996</c:v>
                </c:pt>
                <c:pt idx="2">
                  <c:v>1.533961</c:v>
                </c:pt>
                <c:pt idx="3">
                  <c:v>1.603526</c:v>
                </c:pt>
                <c:pt idx="4">
                  <c:v>1.596786</c:v>
                </c:pt>
                <c:pt idx="5">
                  <c:v>1.531812</c:v>
                </c:pt>
                <c:pt idx="6">
                  <c:v>1.448085</c:v>
                </c:pt>
                <c:pt idx="7">
                  <c:v>1.348565</c:v>
                </c:pt>
                <c:pt idx="8">
                  <c:v>1.348667</c:v>
                </c:pt>
                <c:pt idx="9">
                  <c:v>0.409851</c:v>
                </c:pt>
                <c:pt idx="10">
                  <c:v>0.271643</c:v>
                </c:pt>
                <c:pt idx="11">
                  <c:v>0.139537</c:v>
                </c:pt>
                <c:pt idx="12">
                  <c:v>0.060424</c:v>
                </c:pt>
                <c:pt idx="13">
                  <c:v>0.026256</c:v>
                </c:pt>
                <c:pt idx="14">
                  <c:v>0.012959</c:v>
                </c:pt>
                <c:pt idx="15">
                  <c:v>0.00604</c:v>
                </c:pt>
                <c:pt idx="16">
                  <c:v>0.003054</c:v>
                </c:pt>
                <c:pt idx="17">
                  <c:v>0.001675</c:v>
                </c:pt>
                <c:pt idx="18">
                  <c:v>0.002234</c:v>
                </c:pt>
                <c:pt idx="19">
                  <c:v>0.001859</c:v>
                </c:pt>
                <c:pt idx="20">
                  <c:v>0.001259</c:v>
                </c:pt>
                <c:pt idx="21">
                  <c:v>0.002135</c:v>
                </c:pt>
                <c:pt idx="22">
                  <c:v>0.000748</c:v>
                </c:pt>
                <c:pt idx="23">
                  <c:v>0.000849</c:v>
                </c:pt>
                <c:pt idx="24">
                  <c:v>0.001046</c:v>
                </c:pt>
                <c:pt idx="25">
                  <c:v>0.000874</c:v>
                </c:pt>
                <c:pt idx="26">
                  <c:v>0.001081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45566696"/>
        <c:axId val="-2044998648"/>
      </c:lineChart>
      <c:catAx>
        <c:axId val="-2045566696"/>
        <c:scaling>
          <c:orientation val="minMax"/>
        </c:scaling>
        <c:delete val="0"/>
        <c:axPos val="b"/>
        <c:majorTickMark val="out"/>
        <c:minorTickMark val="none"/>
        <c:tickLblPos val="nextTo"/>
        <c:crossAx val="-2044998648"/>
        <c:crosses val="autoZero"/>
        <c:auto val="1"/>
        <c:lblAlgn val="ctr"/>
        <c:lblOffset val="100"/>
        <c:noMultiLvlLbl val="0"/>
      </c:catAx>
      <c:valAx>
        <c:axId val="-2044998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455666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300.5</c:v>
          </c:tx>
          <c:val>
            <c:numRef>
              <c:f>[8]Sheet1!$B$6:$AF$6</c:f>
              <c:numCache>
                <c:formatCode>General</c:formatCode>
                <c:ptCount val="31"/>
                <c:pt idx="0">
                  <c:v>41.530174</c:v>
                </c:pt>
                <c:pt idx="1">
                  <c:v>40.762981</c:v>
                </c:pt>
                <c:pt idx="2">
                  <c:v>39.896036</c:v>
                </c:pt>
                <c:pt idx="3">
                  <c:v>38.732941</c:v>
                </c:pt>
                <c:pt idx="4">
                  <c:v>37.071686</c:v>
                </c:pt>
                <c:pt idx="5">
                  <c:v>35.182</c:v>
                </c:pt>
                <c:pt idx="6">
                  <c:v>33.33401</c:v>
                </c:pt>
                <c:pt idx="7">
                  <c:v>31.726537</c:v>
                </c:pt>
                <c:pt idx="8">
                  <c:v>31.719911</c:v>
                </c:pt>
                <c:pt idx="9">
                  <c:v>21.52342</c:v>
                </c:pt>
                <c:pt idx="10">
                  <c:v>14.754174</c:v>
                </c:pt>
                <c:pt idx="11">
                  <c:v>9.975188</c:v>
                </c:pt>
                <c:pt idx="12">
                  <c:v>6.72486</c:v>
                </c:pt>
                <c:pt idx="13">
                  <c:v>4.576987</c:v>
                </c:pt>
                <c:pt idx="14">
                  <c:v>3.105128</c:v>
                </c:pt>
                <c:pt idx="15">
                  <c:v>2.06524</c:v>
                </c:pt>
                <c:pt idx="16">
                  <c:v>1.336535</c:v>
                </c:pt>
                <c:pt idx="17">
                  <c:v>0.853723</c:v>
                </c:pt>
                <c:pt idx="18">
                  <c:v>0.556849</c:v>
                </c:pt>
                <c:pt idx="19">
                  <c:v>0.370995</c:v>
                </c:pt>
                <c:pt idx="20">
                  <c:v>0.247433</c:v>
                </c:pt>
                <c:pt idx="21">
                  <c:v>0.175264</c:v>
                </c:pt>
                <c:pt idx="22">
                  <c:v>0.139032</c:v>
                </c:pt>
                <c:pt idx="23">
                  <c:v>0.10626</c:v>
                </c:pt>
                <c:pt idx="24">
                  <c:v>0.072388</c:v>
                </c:pt>
                <c:pt idx="25">
                  <c:v>0.041277</c:v>
                </c:pt>
                <c:pt idx="26">
                  <c:v>0.034554</c:v>
                </c:pt>
                <c:pt idx="27">
                  <c:v>0.018405</c:v>
                </c:pt>
                <c:pt idx="28">
                  <c:v>0.014087</c:v>
                </c:pt>
                <c:pt idx="29">
                  <c:v>0.01392</c:v>
                </c:pt>
                <c:pt idx="30">
                  <c:v>0.005587</c:v>
                </c:pt>
              </c:numCache>
            </c:numRef>
          </c:val>
          <c:smooth val="0"/>
        </c:ser>
        <c:ser>
          <c:idx val="1"/>
          <c:order val="1"/>
          <c:tx>
            <c:v>876</c:v>
          </c:tx>
          <c:val>
            <c:numRef>
              <c:f>[8]Sheet1!$B$7:$AF$7</c:f>
              <c:numCache>
                <c:formatCode>General</c:formatCode>
                <c:ptCount val="31"/>
                <c:pt idx="0">
                  <c:v>9.024877</c:v>
                </c:pt>
                <c:pt idx="1">
                  <c:v>8.345286</c:v>
                </c:pt>
                <c:pt idx="2">
                  <c:v>7.199313</c:v>
                </c:pt>
                <c:pt idx="3">
                  <c:v>6.098471</c:v>
                </c:pt>
                <c:pt idx="4">
                  <c:v>5.181603</c:v>
                </c:pt>
                <c:pt idx="5">
                  <c:v>4.49015</c:v>
                </c:pt>
                <c:pt idx="6">
                  <c:v>3.871465</c:v>
                </c:pt>
                <c:pt idx="7">
                  <c:v>3.314475</c:v>
                </c:pt>
                <c:pt idx="8">
                  <c:v>3.313331</c:v>
                </c:pt>
                <c:pt idx="9">
                  <c:v>2.054869</c:v>
                </c:pt>
                <c:pt idx="10">
                  <c:v>0.239811</c:v>
                </c:pt>
                <c:pt idx="11">
                  <c:v>0.121069</c:v>
                </c:pt>
                <c:pt idx="12">
                  <c:v>0.035811</c:v>
                </c:pt>
                <c:pt idx="13">
                  <c:v>0.005454</c:v>
                </c:pt>
                <c:pt idx="14">
                  <c:v>0.003645</c:v>
                </c:pt>
                <c:pt idx="15">
                  <c:v>0.003315</c:v>
                </c:pt>
                <c:pt idx="16">
                  <c:v>0.001983</c:v>
                </c:pt>
                <c:pt idx="17">
                  <c:v>0.002639</c:v>
                </c:pt>
                <c:pt idx="18">
                  <c:v>0.002225</c:v>
                </c:pt>
                <c:pt idx="19">
                  <c:v>0.001617</c:v>
                </c:pt>
                <c:pt idx="20">
                  <c:v>0.001405</c:v>
                </c:pt>
                <c:pt idx="21">
                  <c:v>0.002043</c:v>
                </c:pt>
                <c:pt idx="22">
                  <c:v>0.001054</c:v>
                </c:pt>
                <c:pt idx="23">
                  <c:v>0.001471</c:v>
                </c:pt>
                <c:pt idx="24">
                  <c:v>0.001858</c:v>
                </c:pt>
                <c:pt idx="25">
                  <c:v>0.002109</c:v>
                </c:pt>
                <c:pt idx="26">
                  <c:v>0.002333</c:v>
                </c:pt>
                <c:pt idx="27">
                  <c:v>0.002517</c:v>
                </c:pt>
                <c:pt idx="28">
                  <c:v>0.002828</c:v>
                </c:pt>
                <c:pt idx="29">
                  <c:v>0.002167</c:v>
                </c:pt>
                <c:pt idx="30">
                  <c:v>0.002748</c:v>
                </c:pt>
              </c:numCache>
            </c:numRef>
          </c:val>
          <c:smooth val="0"/>
        </c:ser>
        <c:ser>
          <c:idx val="2"/>
          <c:order val="2"/>
          <c:tx>
            <c:v>942.5</c:v>
          </c:tx>
          <c:val>
            <c:numRef>
              <c:f>[8]Sheet1!$B$8:$AF$8</c:f>
              <c:numCache>
                <c:formatCode>General</c:formatCode>
                <c:ptCount val="31"/>
                <c:pt idx="0">
                  <c:v>6.098939</c:v>
                </c:pt>
                <c:pt idx="1">
                  <c:v>4.671291</c:v>
                </c:pt>
                <c:pt idx="2">
                  <c:v>4.038063</c:v>
                </c:pt>
                <c:pt idx="3">
                  <c:v>3.553493</c:v>
                </c:pt>
                <c:pt idx="4">
                  <c:v>3.323949</c:v>
                </c:pt>
                <c:pt idx="5">
                  <c:v>3.093412</c:v>
                </c:pt>
                <c:pt idx="6">
                  <c:v>2.869141</c:v>
                </c:pt>
                <c:pt idx="7">
                  <c:v>2.667977</c:v>
                </c:pt>
                <c:pt idx="8">
                  <c:v>2.667151</c:v>
                </c:pt>
                <c:pt idx="9">
                  <c:v>0.65906</c:v>
                </c:pt>
                <c:pt idx="10">
                  <c:v>0.234864</c:v>
                </c:pt>
                <c:pt idx="11">
                  <c:v>0.100619</c:v>
                </c:pt>
                <c:pt idx="12">
                  <c:v>0.042839</c:v>
                </c:pt>
                <c:pt idx="13">
                  <c:v>0.017873</c:v>
                </c:pt>
                <c:pt idx="14">
                  <c:v>0.008326</c:v>
                </c:pt>
                <c:pt idx="15">
                  <c:v>0.003537</c:v>
                </c:pt>
                <c:pt idx="16">
                  <c:v>0.002256</c:v>
                </c:pt>
                <c:pt idx="17">
                  <c:v>0.001437</c:v>
                </c:pt>
                <c:pt idx="18">
                  <c:v>0.002363</c:v>
                </c:pt>
                <c:pt idx="19">
                  <c:v>0.001419</c:v>
                </c:pt>
                <c:pt idx="20">
                  <c:v>0.002178</c:v>
                </c:pt>
                <c:pt idx="21">
                  <c:v>0.002246</c:v>
                </c:pt>
                <c:pt idx="22">
                  <c:v>0.002899</c:v>
                </c:pt>
                <c:pt idx="23">
                  <c:v>0.001323</c:v>
                </c:pt>
                <c:pt idx="24">
                  <c:v>0.001814</c:v>
                </c:pt>
                <c:pt idx="25">
                  <c:v>0.002206</c:v>
                </c:pt>
                <c:pt idx="26">
                  <c:v>0.002137</c:v>
                </c:pt>
                <c:pt idx="27">
                  <c:v>0.001365</c:v>
                </c:pt>
                <c:pt idx="28">
                  <c:v>0.001779</c:v>
                </c:pt>
                <c:pt idx="29">
                  <c:v>0.001855</c:v>
                </c:pt>
                <c:pt idx="30">
                  <c:v>0.001372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6441880"/>
        <c:axId val="-2121167832"/>
      </c:lineChart>
      <c:catAx>
        <c:axId val="-2086441880"/>
        <c:scaling>
          <c:orientation val="minMax"/>
        </c:scaling>
        <c:delete val="0"/>
        <c:axPos val="b"/>
        <c:majorTickMark val="out"/>
        <c:minorTickMark val="none"/>
        <c:tickLblPos val="nextTo"/>
        <c:crossAx val="-2121167832"/>
        <c:crosses val="autoZero"/>
        <c:auto val="1"/>
        <c:lblAlgn val="ctr"/>
        <c:lblOffset val="100"/>
        <c:noMultiLvlLbl val="0"/>
      </c:catAx>
      <c:valAx>
        <c:axId val="-2121167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86441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352.5</c:v>
          </c:tx>
          <c:val>
            <c:numRef>
              <c:f>[9]Sheet1!$B$6:$AH$6</c:f>
              <c:numCache>
                <c:formatCode>General</c:formatCode>
                <c:ptCount val="33"/>
                <c:pt idx="0">
                  <c:v>69.72640800000001</c:v>
                </c:pt>
                <c:pt idx="1">
                  <c:v>63.749743</c:v>
                </c:pt>
                <c:pt idx="2">
                  <c:v>62.567728</c:v>
                </c:pt>
                <c:pt idx="3">
                  <c:v>63.485701</c:v>
                </c:pt>
                <c:pt idx="4">
                  <c:v>63.655122</c:v>
                </c:pt>
                <c:pt idx="5">
                  <c:v>62.515353</c:v>
                </c:pt>
                <c:pt idx="6">
                  <c:v>60.73555</c:v>
                </c:pt>
                <c:pt idx="7">
                  <c:v>58.632669</c:v>
                </c:pt>
                <c:pt idx="8">
                  <c:v>58.625379</c:v>
                </c:pt>
                <c:pt idx="9">
                  <c:v>34.460622</c:v>
                </c:pt>
                <c:pt idx="10">
                  <c:v>18.18006</c:v>
                </c:pt>
                <c:pt idx="11">
                  <c:v>8.548288</c:v>
                </c:pt>
                <c:pt idx="12">
                  <c:v>4.330114</c:v>
                </c:pt>
                <c:pt idx="13">
                  <c:v>2.295319</c:v>
                </c:pt>
                <c:pt idx="14">
                  <c:v>1.298456</c:v>
                </c:pt>
                <c:pt idx="15">
                  <c:v>0.801289</c:v>
                </c:pt>
                <c:pt idx="16">
                  <c:v>0.5398</c:v>
                </c:pt>
                <c:pt idx="17">
                  <c:v>0.399306</c:v>
                </c:pt>
                <c:pt idx="18">
                  <c:v>0.30438</c:v>
                </c:pt>
                <c:pt idx="19">
                  <c:v>0.236897</c:v>
                </c:pt>
                <c:pt idx="20">
                  <c:v>0.188639</c:v>
                </c:pt>
                <c:pt idx="21">
                  <c:v>0.149476</c:v>
                </c:pt>
                <c:pt idx="22">
                  <c:v>0.128747</c:v>
                </c:pt>
                <c:pt idx="23">
                  <c:v>0.1129</c:v>
                </c:pt>
                <c:pt idx="24">
                  <c:v>0.096773</c:v>
                </c:pt>
                <c:pt idx="25">
                  <c:v>0.080979</c:v>
                </c:pt>
                <c:pt idx="26">
                  <c:v>0.065284</c:v>
                </c:pt>
                <c:pt idx="27">
                  <c:v>0.05264</c:v>
                </c:pt>
                <c:pt idx="28">
                  <c:v>0.039557</c:v>
                </c:pt>
                <c:pt idx="29">
                  <c:v>0.040031</c:v>
                </c:pt>
                <c:pt idx="30">
                  <c:v>0.036524</c:v>
                </c:pt>
                <c:pt idx="31">
                  <c:v>0.026483</c:v>
                </c:pt>
                <c:pt idx="32">
                  <c:v>0.024708</c:v>
                </c:pt>
              </c:numCache>
            </c:numRef>
          </c:val>
          <c:smooth val="0"/>
        </c:ser>
        <c:ser>
          <c:idx val="1"/>
          <c:order val="1"/>
          <c:tx>
            <c:v>566.5</c:v>
          </c:tx>
          <c:val>
            <c:numRef>
              <c:f>[9]Sheet1!$B$7:$AH$7</c:f>
              <c:numCache>
                <c:formatCode>General</c:formatCode>
                <c:ptCount val="33"/>
                <c:pt idx="0">
                  <c:v>9.865467</c:v>
                </c:pt>
                <c:pt idx="1">
                  <c:v>5.805861</c:v>
                </c:pt>
                <c:pt idx="2">
                  <c:v>4.076667</c:v>
                </c:pt>
                <c:pt idx="3">
                  <c:v>3.837054</c:v>
                </c:pt>
                <c:pt idx="4">
                  <c:v>3.957087</c:v>
                </c:pt>
                <c:pt idx="5">
                  <c:v>3.872854</c:v>
                </c:pt>
                <c:pt idx="6">
                  <c:v>3.777184</c:v>
                </c:pt>
                <c:pt idx="7">
                  <c:v>3.695316</c:v>
                </c:pt>
                <c:pt idx="8">
                  <c:v>3.692056</c:v>
                </c:pt>
                <c:pt idx="9">
                  <c:v>1.988294</c:v>
                </c:pt>
                <c:pt idx="10">
                  <c:v>1.572208</c:v>
                </c:pt>
                <c:pt idx="11">
                  <c:v>1.152889</c:v>
                </c:pt>
                <c:pt idx="12">
                  <c:v>0.838888</c:v>
                </c:pt>
                <c:pt idx="13">
                  <c:v>0.620201</c:v>
                </c:pt>
                <c:pt idx="14">
                  <c:v>0.458524</c:v>
                </c:pt>
                <c:pt idx="15">
                  <c:v>0.341287</c:v>
                </c:pt>
                <c:pt idx="16">
                  <c:v>0.253256</c:v>
                </c:pt>
                <c:pt idx="17">
                  <c:v>0.185372</c:v>
                </c:pt>
                <c:pt idx="18">
                  <c:v>0.143314</c:v>
                </c:pt>
                <c:pt idx="19">
                  <c:v>0.1084</c:v>
                </c:pt>
                <c:pt idx="20">
                  <c:v>0.078227</c:v>
                </c:pt>
                <c:pt idx="21">
                  <c:v>0.058501</c:v>
                </c:pt>
                <c:pt idx="22">
                  <c:v>0.045195</c:v>
                </c:pt>
                <c:pt idx="23">
                  <c:v>0.034385</c:v>
                </c:pt>
                <c:pt idx="24">
                  <c:v>0.028013</c:v>
                </c:pt>
                <c:pt idx="25">
                  <c:v>0.019512</c:v>
                </c:pt>
                <c:pt idx="26">
                  <c:v>0.015892</c:v>
                </c:pt>
                <c:pt idx="27">
                  <c:v>0.01292</c:v>
                </c:pt>
                <c:pt idx="28">
                  <c:v>0.007414</c:v>
                </c:pt>
                <c:pt idx="29">
                  <c:v>0.005839</c:v>
                </c:pt>
                <c:pt idx="30">
                  <c:v>0.005496</c:v>
                </c:pt>
                <c:pt idx="31">
                  <c:v>0.005658</c:v>
                </c:pt>
                <c:pt idx="32">
                  <c:v>0.003967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4142264"/>
        <c:axId val="-2086055608"/>
      </c:lineChart>
      <c:catAx>
        <c:axId val="-2034142264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6055608"/>
        <c:crosses val="autoZero"/>
        <c:auto val="1"/>
        <c:lblAlgn val="ctr"/>
        <c:lblOffset val="100"/>
        <c:noMultiLvlLbl val="0"/>
      </c:catAx>
      <c:valAx>
        <c:axId val="-2086055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41422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408.5</c:v>
          </c:tx>
          <c:val>
            <c:numRef>
              <c:f>[10]Sheet1!$B$6:$AB$6</c:f>
              <c:numCache>
                <c:formatCode>General</c:formatCode>
                <c:ptCount val="27"/>
                <c:pt idx="0">
                  <c:v>167.710947</c:v>
                </c:pt>
                <c:pt idx="1">
                  <c:v>126.148536</c:v>
                </c:pt>
                <c:pt idx="2">
                  <c:v>96.793574</c:v>
                </c:pt>
                <c:pt idx="3">
                  <c:v>73.382362</c:v>
                </c:pt>
                <c:pt idx="4">
                  <c:v>56.904895</c:v>
                </c:pt>
                <c:pt idx="5">
                  <c:v>46.571208</c:v>
                </c:pt>
                <c:pt idx="6">
                  <c:v>40.124619</c:v>
                </c:pt>
                <c:pt idx="7">
                  <c:v>35.64002</c:v>
                </c:pt>
                <c:pt idx="8">
                  <c:v>35.627017</c:v>
                </c:pt>
                <c:pt idx="9">
                  <c:v>6.319118</c:v>
                </c:pt>
                <c:pt idx="10">
                  <c:v>1.242628</c:v>
                </c:pt>
                <c:pt idx="11">
                  <c:v>0.540768</c:v>
                </c:pt>
                <c:pt idx="12">
                  <c:v>0.14612</c:v>
                </c:pt>
                <c:pt idx="13">
                  <c:v>0.045783</c:v>
                </c:pt>
                <c:pt idx="14">
                  <c:v>0.096578</c:v>
                </c:pt>
                <c:pt idx="15">
                  <c:v>0.051273</c:v>
                </c:pt>
                <c:pt idx="16">
                  <c:v>0.046289</c:v>
                </c:pt>
                <c:pt idx="17">
                  <c:v>0.033623</c:v>
                </c:pt>
                <c:pt idx="18">
                  <c:v>0.01505</c:v>
                </c:pt>
                <c:pt idx="19">
                  <c:v>0.023284</c:v>
                </c:pt>
                <c:pt idx="20">
                  <c:v>0.007947</c:v>
                </c:pt>
                <c:pt idx="21">
                  <c:v>0.018852</c:v>
                </c:pt>
                <c:pt idx="22">
                  <c:v>0.00919</c:v>
                </c:pt>
                <c:pt idx="23">
                  <c:v>0.011834</c:v>
                </c:pt>
                <c:pt idx="24">
                  <c:v>0.011022</c:v>
                </c:pt>
                <c:pt idx="25">
                  <c:v>0.006184</c:v>
                </c:pt>
                <c:pt idx="26">
                  <c:v>0.009256</c:v>
                </c:pt>
              </c:numCache>
            </c:numRef>
          </c:val>
          <c:smooth val="0"/>
        </c:ser>
        <c:ser>
          <c:idx val="1"/>
          <c:order val="1"/>
          <c:tx>
            <c:v>621.5</c:v>
          </c:tx>
          <c:val>
            <c:numRef>
              <c:f>[10]Sheet1!$B$7:$AB$7</c:f>
              <c:numCache>
                <c:formatCode>General</c:formatCode>
                <c:ptCount val="27"/>
                <c:pt idx="0">
                  <c:v>9.582385</c:v>
                </c:pt>
                <c:pt idx="1">
                  <c:v>4.706111</c:v>
                </c:pt>
                <c:pt idx="2">
                  <c:v>4.287894</c:v>
                </c:pt>
                <c:pt idx="3">
                  <c:v>4.463611</c:v>
                </c:pt>
                <c:pt idx="4">
                  <c:v>4.516774</c:v>
                </c:pt>
                <c:pt idx="5">
                  <c:v>4.554258</c:v>
                </c:pt>
                <c:pt idx="6">
                  <c:v>4.57007</c:v>
                </c:pt>
                <c:pt idx="7">
                  <c:v>4.51802</c:v>
                </c:pt>
                <c:pt idx="8">
                  <c:v>4.515777</c:v>
                </c:pt>
                <c:pt idx="9">
                  <c:v>3.042352</c:v>
                </c:pt>
                <c:pt idx="10">
                  <c:v>1.815642</c:v>
                </c:pt>
                <c:pt idx="11">
                  <c:v>1.194119</c:v>
                </c:pt>
                <c:pt idx="12">
                  <c:v>0.771082</c:v>
                </c:pt>
                <c:pt idx="13">
                  <c:v>0.505767</c:v>
                </c:pt>
                <c:pt idx="14">
                  <c:v>0.322207</c:v>
                </c:pt>
                <c:pt idx="15">
                  <c:v>0.20806</c:v>
                </c:pt>
                <c:pt idx="16">
                  <c:v>0.137398</c:v>
                </c:pt>
                <c:pt idx="17">
                  <c:v>0.094456</c:v>
                </c:pt>
                <c:pt idx="18">
                  <c:v>0.064021</c:v>
                </c:pt>
                <c:pt idx="19">
                  <c:v>0.040192</c:v>
                </c:pt>
                <c:pt idx="20">
                  <c:v>0.024556</c:v>
                </c:pt>
                <c:pt idx="21">
                  <c:v>0.018242</c:v>
                </c:pt>
                <c:pt idx="22">
                  <c:v>0.010586</c:v>
                </c:pt>
                <c:pt idx="23">
                  <c:v>0.007782</c:v>
                </c:pt>
                <c:pt idx="24">
                  <c:v>0.007474</c:v>
                </c:pt>
                <c:pt idx="25">
                  <c:v>0.004374</c:v>
                </c:pt>
                <c:pt idx="26">
                  <c:v>0.009566</c:v>
                </c:pt>
              </c:numCache>
            </c:numRef>
          </c:val>
          <c:smooth val="0"/>
        </c:ser>
        <c:ser>
          <c:idx val="2"/>
          <c:order val="2"/>
          <c:tx>
            <c:v>1059.5</c:v>
          </c:tx>
          <c:val>
            <c:numRef>
              <c:f>[10]Sheet1!$B$8:$AB$8</c:f>
              <c:numCache>
                <c:formatCode>General</c:formatCode>
                <c:ptCount val="27"/>
                <c:pt idx="0">
                  <c:v>4.80128</c:v>
                </c:pt>
                <c:pt idx="1">
                  <c:v>4.258399</c:v>
                </c:pt>
                <c:pt idx="2">
                  <c:v>3.913369</c:v>
                </c:pt>
                <c:pt idx="3">
                  <c:v>3.712271</c:v>
                </c:pt>
                <c:pt idx="4">
                  <c:v>3.336935</c:v>
                </c:pt>
                <c:pt idx="5">
                  <c:v>3.020757</c:v>
                </c:pt>
                <c:pt idx="6">
                  <c:v>2.788939</c:v>
                </c:pt>
                <c:pt idx="7">
                  <c:v>2.615955</c:v>
                </c:pt>
                <c:pt idx="8">
                  <c:v>2.617397</c:v>
                </c:pt>
                <c:pt idx="9">
                  <c:v>0.950777</c:v>
                </c:pt>
                <c:pt idx="10">
                  <c:v>0.407608</c:v>
                </c:pt>
                <c:pt idx="11">
                  <c:v>0.122997</c:v>
                </c:pt>
                <c:pt idx="12">
                  <c:v>0.042169</c:v>
                </c:pt>
                <c:pt idx="13">
                  <c:v>0.015884</c:v>
                </c:pt>
                <c:pt idx="14">
                  <c:v>0.004483</c:v>
                </c:pt>
                <c:pt idx="15">
                  <c:v>0.002864</c:v>
                </c:pt>
                <c:pt idx="16">
                  <c:v>0.002579</c:v>
                </c:pt>
                <c:pt idx="17">
                  <c:v>0.002012</c:v>
                </c:pt>
                <c:pt idx="18">
                  <c:v>0.001576</c:v>
                </c:pt>
                <c:pt idx="19">
                  <c:v>0.001986</c:v>
                </c:pt>
                <c:pt idx="20">
                  <c:v>0.00207</c:v>
                </c:pt>
                <c:pt idx="21">
                  <c:v>0.003249</c:v>
                </c:pt>
                <c:pt idx="22">
                  <c:v>0.001637</c:v>
                </c:pt>
                <c:pt idx="23">
                  <c:v>0.00124</c:v>
                </c:pt>
                <c:pt idx="24">
                  <c:v>0.001358</c:v>
                </c:pt>
                <c:pt idx="25">
                  <c:v>0.001316</c:v>
                </c:pt>
                <c:pt idx="26">
                  <c:v>0.001544</c:v>
                </c:pt>
              </c:numCache>
            </c:numRef>
          </c:val>
          <c:smooth val="0"/>
        </c:ser>
        <c:ser>
          <c:idx val="3"/>
          <c:order val="3"/>
          <c:tx>
            <c:v>1117</c:v>
          </c:tx>
          <c:val>
            <c:numRef>
              <c:f>[10]Sheet1!$B$9:$AB$9</c:f>
              <c:numCache>
                <c:formatCode>General</c:formatCode>
                <c:ptCount val="27"/>
                <c:pt idx="0">
                  <c:v>3.964347</c:v>
                </c:pt>
                <c:pt idx="1">
                  <c:v>1.308542</c:v>
                </c:pt>
                <c:pt idx="2">
                  <c:v>0.935627</c:v>
                </c:pt>
                <c:pt idx="3">
                  <c:v>0.845935</c:v>
                </c:pt>
                <c:pt idx="4">
                  <c:v>0.737349</c:v>
                </c:pt>
                <c:pt idx="5">
                  <c:v>0.660245</c:v>
                </c:pt>
                <c:pt idx="6">
                  <c:v>0.589752</c:v>
                </c:pt>
                <c:pt idx="7">
                  <c:v>0.52715</c:v>
                </c:pt>
                <c:pt idx="8">
                  <c:v>0.528076</c:v>
                </c:pt>
                <c:pt idx="9">
                  <c:v>0.229995</c:v>
                </c:pt>
                <c:pt idx="10">
                  <c:v>0.017839</c:v>
                </c:pt>
                <c:pt idx="11">
                  <c:v>0.01385</c:v>
                </c:pt>
                <c:pt idx="12">
                  <c:v>0.008324</c:v>
                </c:pt>
                <c:pt idx="13">
                  <c:v>0.002569</c:v>
                </c:pt>
                <c:pt idx="14">
                  <c:v>0.002267</c:v>
                </c:pt>
                <c:pt idx="15">
                  <c:v>0.001561</c:v>
                </c:pt>
                <c:pt idx="16">
                  <c:v>0.001661</c:v>
                </c:pt>
                <c:pt idx="17">
                  <c:v>0.001228</c:v>
                </c:pt>
                <c:pt idx="18">
                  <c:v>0.001497</c:v>
                </c:pt>
                <c:pt idx="19">
                  <c:v>0.00141</c:v>
                </c:pt>
                <c:pt idx="20">
                  <c:v>0.001039</c:v>
                </c:pt>
                <c:pt idx="21">
                  <c:v>0.001412</c:v>
                </c:pt>
                <c:pt idx="22">
                  <c:v>0.001204</c:v>
                </c:pt>
                <c:pt idx="23">
                  <c:v>0.001017</c:v>
                </c:pt>
                <c:pt idx="24">
                  <c:v>0.001248</c:v>
                </c:pt>
                <c:pt idx="25">
                  <c:v>0.001101</c:v>
                </c:pt>
                <c:pt idx="26">
                  <c:v>0.001175</c:v>
                </c:pt>
              </c:numCache>
            </c:numRef>
          </c:val>
          <c:smooth val="0"/>
        </c:ser>
        <c:ser>
          <c:idx val="4"/>
          <c:order val="4"/>
          <c:tx>
            <c:v>1179.5</c:v>
          </c:tx>
          <c:val>
            <c:numRef>
              <c:f>[10]Sheet1!$B$10:$AB$10</c:f>
              <c:numCache>
                <c:formatCode>General</c:formatCode>
                <c:ptCount val="27"/>
                <c:pt idx="0">
                  <c:v>1.714113</c:v>
                </c:pt>
                <c:pt idx="1">
                  <c:v>1.76869</c:v>
                </c:pt>
                <c:pt idx="2">
                  <c:v>1.846544</c:v>
                </c:pt>
                <c:pt idx="3">
                  <c:v>1.771718</c:v>
                </c:pt>
                <c:pt idx="4">
                  <c:v>1.678854</c:v>
                </c:pt>
                <c:pt idx="5">
                  <c:v>1.611021</c:v>
                </c:pt>
                <c:pt idx="6">
                  <c:v>1.544154</c:v>
                </c:pt>
                <c:pt idx="7">
                  <c:v>1.470388</c:v>
                </c:pt>
                <c:pt idx="8">
                  <c:v>1.469603</c:v>
                </c:pt>
                <c:pt idx="9">
                  <c:v>0.733315</c:v>
                </c:pt>
                <c:pt idx="10">
                  <c:v>0.344059</c:v>
                </c:pt>
                <c:pt idx="11">
                  <c:v>0.152466</c:v>
                </c:pt>
                <c:pt idx="12">
                  <c:v>0.075696</c:v>
                </c:pt>
                <c:pt idx="13">
                  <c:v>0.035803</c:v>
                </c:pt>
                <c:pt idx="14">
                  <c:v>0.014868</c:v>
                </c:pt>
                <c:pt idx="15">
                  <c:v>0.006518</c:v>
                </c:pt>
                <c:pt idx="16">
                  <c:v>0.002465</c:v>
                </c:pt>
                <c:pt idx="17">
                  <c:v>0.002183</c:v>
                </c:pt>
                <c:pt idx="18">
                  <c:v>0.001781</c:v>
                </c:pt>
                <c:pt idx="19">
                  <c:v>0.00112</c:v>
                </c:pt>
                <c:pt idx="20">
                  <c:v>0.001081</c:v>
                </c:pt>
                <c:pt idx="21">
                  <c:v>0.001391</c:v>
                </c:pt>
                <c:pt idx="22">
                  <c:v>0.00174</c:v>
                </c:pt>
                <c:pt idx="23">
                  <c:v>0.001534</c:v>
                </c:pt>
                <c:pt idx="24">
                  <c:v>0.001564</c:v>
                </c:pt>
                <c:pt idx="25">
                  <c:v>0.001773</c:v>
                </c:pt>
                <c:pt idx="26">
                  <c:v>0.001312</c:v>
                </c:pt>
              </c:numCache>
            </c:numRef>
          </c:val>
          <c:smooth val="0"/>
        </c:ser>
        <c:ser>
          <c:idx val="5"/>
          <c:order val="5"/>
          <c:tx>
            <c:v>1414.5</c:v>
          </c:tx>
          <c:val>
            <c:numRef>
              <c:f>[10]Sheet1!$B$11:$AB$11</c:f>
              <c:numCache>
                <c:formatCode>General</c:formatCode>
                <c:ptCount val="27"/>
                <c:pt idx="0">
                  <c:v>0.925504</c:v>
                </c:pt>
                <c:pt idx="1">
                  <c:v>0.78375</c:v>
                </c:pt>
                <c:pt idx="2">
                  <c:v>0.653232</c:v>
                </c:pt>
                <c:pt idx="3">
                  <c:v>0.598994</c:v>
                </c:pt>
                <c:pt idx="4">
                  <c:v>0.553867</c:v>
                </c:pt>
                <c:pt idx="5">
                  <c:v>0.527391</c:v>
                </c:pt>
                <c:pt idx="6">
                  <c:v>0.491434</c:v>
                </c:pt>
                <c:pt idx="7">
                  <c:v>0.453269</c:v>
                </c:pt>
                <c:pt idx="8">
                  <c:v>0.451087</c:v>
                </c:pt>
                <c:pt idx="9">
                  <c:v>0.154626</c:v>
                </c:pt>
                <c:pt idx="10">
                  <c:v>0.081921</c:v>
                </c:pt>
                <c:pt idx="11">
                  <c:v>0.04245</c:v>
                </c:pt>
                <c:pt idx="12">
                  <c:v>0.024603</c:v>
                </c:pt>
                <c:pt idx="13">
                  <c:v>0.013324</c:v>
                </c:pt>
                <c:pt idx="14">
                  <c:v>0.005077</c:v>
                </c:pt>
                <c:pt idx="15">
                  <c:v>0.003579</c:v>
                </c:pt>
                <c:pt idx="16">
                  <c:v>0.002056</c:v>
                </c:pt>
                <c:pt idx="17">
                  <c:v>0.001864</c:v>
                </c:pt>
                <c:pt idx="18">
                  <c:v>0.002022</c:v>
                </c:pt>
                <c:pt idx="19">
                  <c:v>0.002833</c:v>
                </c:pt>
                <c:pt idx="20">
                  <c:v>0.001621</c:v>
                </c:pt>
                <c:pt idx="21">
                  <c:v>0.001586</c:v>
                </c:pt>
                <c:pt idx="22">
                  <c:v>0.001896</c:v>
                </c:pt>
                <c:pt idx="23">
                  <c:v>0.001043</c:v>
                </c:pt>
                <c:pt idx="24">
                  <c:v>0.001992</c:v>
                </c:pt>
                <c:pt idx="25">
                  <c:v>0.001104</c:v>
                </c:pt>
                <c:pt idx="26">
                  <c:v>0.002013</c:v>
                </c:pt>
              </c:numCache>
            </c:numRef>
          </c:val>
          <c:smooth val="0"/>
        </c:ser>
        <c:ser>
          <c:idx val="6"/>
          <c:order val="6"/>
          <c:tx>
            <c:v>1240</c:v>
          </c:tx>
          <c:val>
            <c:numRef>
              <c:f>[10]Sheet1!$B$12:$AB$12</c:f>
              <c:numCache>
                <c:formatCode>General</c:formatCode>
                <c:ptCount val="27"/>
                <c:pt idx="0">
                  <c:v>0.700742</c:v>
                </c:pt>
                <c:pt idx="1">
                  <c:v>0.854864</c:v>
                </c:pt>
                <c:pt idx="2">
                  <c:v>0.91489</c:v>
                </c:pt>
                <c:pt idx="3">
                  <c:v>0.868005</c:v>
                </c:pt>
                <c:pt idx="4">
                  <c:v>0.821846</c:v>
                </c:pt>
                <c:pt idx="5">
                  <c:v>0.778417</c:v>
                </c:pt>
                <c:pt idx="6">
                  <c:v>0.763105</c:v>
                </c:pt>
                <c:pt idx="7">
                  <c:v>0.745096</c:v>
                </c:pt>
                <c:pt idx="8">
                  <c:v>0.743003</c:v>
                </c:pt>
                <c:pt idx="9">
                  <c:v>0.305265</c:v>
                </c:pt>
                <c:pt idx="10">
                  <c:v>0.110564</c:v>
                </c:pt>
                <c:pt idx="11">
                  <c:v>0.032531</c:v>
                </c:pt>
                <c:pt idx="12">
                  <c:v>0.010097</c:v>
                </c:pt>
                <c:pt idx="13">
                  <c:v>0.003897</c:v>
                </c:pt>
                <c:pt idx="14">
                  <c:v>0.001384</c:v>
                </c:pt>
                <c:pt idx="15">
                  <c:v>0.000811</c:v>
                </c:pt>
                <c:pt idx="16">
                  <c:v>0.001564</c:v>
                </c:pt>
                <c:pt idx="17">
                  <c:v>0.001229</c:v>
                </c:pt>
                <c:pt idx="18">
                  <c:v>0.001614</c:v>
                </c:pt>
                <c:pt idx="19">
                  <c:v>0.001168</c:v>
                </c:pt>
                <c:pt idx="20">
                  <c:v>0.001043</c:v>
                </c:pt>
                <c:pt idx="21">
                  <c:v>0.001368</c:v>
                </c:pt>
                <c:pt idx="22">
                  <c:v>0.001164</c:v>
                </c:pt>
                <c:pt idx="23">
                  <c:v>0.001616</c:v>
                </c:pt>
                <c:pt idx="24">
                  <c:v>0.001655</c:v>
                </c:pt>
                <c:pt idx="25">
                  <c:v>0.000988</c:v>
                </c:pt>
                <c:pt idx="26">
                  <c:v>0.001655</c:v>
                </c:pt>
              </c:numCache>
            </c:numRef>
          </c:val>
          <c:smooth val="0"/>
        </c:ser>
        <c:ser>
          <c:idx val="7"/>
          <c:order val="7"/>
          <c:tx>
            <c:v>1330</c:v>
          </c:tx>
          <c:val>
            <c:numRef>
              <c:f>[10]Sheet1!$B$13:$AB$13</c:f>
              <c:numCache>
                <c:formatCode>General</c:formatCode>
                <c:ptCount val="27"/>
                <c:pt idx="0">
                  <c:v>0.482572</c:v>
                </c:pt>
                <c:pt idx="1">
                  <c:v>0.586634</c:v>
                </c:pt>
                <c:pt idx="2">
                  <c:v>0.586014</c:v>
                </c:pt>
                <c:pt idx="3">
                  <c:v>0.606137</c:v>
                </c:pt>
                <c:pt idx="4">
                  <c:v>0.646504</c:v>
                </c:pt>
                <c:pt idx="5">
                  <c:v>0.674143</c:v>
                </c:pt>
                <c:pt idx="6">
                  <c:v>0.696477</c:v>
                </c:pt>
                <c:pt idx="7">
                  <c:v>0.691903</c:v>
                </c:pt>
                <c:pt idx="8">
                  <c:v>0.690255</c:v>
                </c:pt>
                <c:pt idx="9">
                  <c:v>0.215321</c:v>
                </c:pt>
                <c:pt idx="10">
                  <c:v>0.083959</c:v>
                </c:pt>
                <c:pt idx="11">
                  <c:v>0.042628</c:v>
                </c:pt>
                <c:pt idx="12">
                  <c:v>0.017297</c:v>
                </c:pt>
                <c:pt idx="13">
                  <c:v>0.006842</c:v>
                </c:pt>
                <c:pt idx="14">
                  <c:v>0.003973</c:v>
                </c:pt>
                <c:pt idx="15">
                  <c:v>0.001527</c:v>
                </c:pt>
                <c:pt idx="16">
                  <c:v>0.0013</c:v>
                </c:pt>
                <c:pt idx="17">
                  <c:v>0.001406</c:v>
                </c:pt>
                <c:pt idx="18">
                  <c:v>0.000905</c:v>
                </c:pt>
                <c:pt idx="19">
                  <c:v>0.000994</c:v>
                </c:pt>
                <c:pt idx="20">
                  <c:v>0.001343</c:v>
                </c:pt>
                <c:pt idx="21">
                  <c:v>0.001214</c:v>
                </c:pt>
                <c:pt idx="22">
                  <c:v>0.001357</c:v>
                </c:pt>
                <c:pt idx="23">
                  <c:v>0.001414</c:v>
                </c:pt>
                <c:pt idx="24">
                  <c:v>0.000553</c:v>
                </c:pt>
                <c:pt idx="25">
                  <c:v>0.001188</c:v>
                </c:pt>
                <c:pt idx="26">
                  <c:v>0.00107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6333480"/>
        <c:axId val="-2086325032"/>
      </c:lineChart>
      <c:catAx>
        <c:axId val="-2086333480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6325032"/>
        <c:crosses val="autoZero"/>
        <c:auto val="1"/>
        <c:lblAlgn val="ctr"/>
        <c:lblOffset val="100"/>
        <c:noMultiLvlLbl val="0"/>
      </c:catAx>
      <c:valAx>
        <c:axId val="-2086325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86333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470.5</c:v>
          </c:tx>
          <c:val>
            <c:numRef>
              <c:f>[11]Sheet1!$B$6:$AA$6</c:f>
              <c:numCache>
                <c:formatCode>General</c:formatCode>
                <c:ptCount val="26"/>
                <c:pt idx="0">
                  <c:v>35.324173</c:v>
                </c:pt>
                <c:pt idx="1">
                  <c:v>41.478889</c:v>
                </c:pt>
                <c:pt idx="2">
                  <c:v>36.592698</c:v>
                </c:pt>
                <c:pt idx="3">
                  <c:v>29.525582</c:v>
                </c:pt>
                <c:pt idx="4">
                  <c:v>35.447573</c:v>
                </c:pt>
                <c:pt idx="5">
                  <c:v>37.621842</c:v>
                </c:pt>
                <c:pt idx="6">
                  <c:v>35.138435</c:v>
                </c:pt>
                <c:pt idx="7">
                  <c:v>29.94587</c:v>
                </c:pt>
                <c:pt idx="8">
                  <c:v>29.924296</c:v>
                </c:pt>
                <c:pt idx="9">
                  <c:v>8.524384</c:v>
                </c:pt>
                <c:pt idx="10">
                  <c:v>2.269189</c:v>
                </c:pt>
                <c:pt idx="11">
                  <c:v>0.455621</c:v>
                </c:pt>
                <c:pt idx="12">
                  <c:v>0.180805</c:v>
                </c:pt>
                <c:pt idx="13">
                  <c:v>0.145705</c:v>
                </c:pt>
                <c:pt idx="14">
                  <c:v>0.061714</c:v>
                </c:pt>
                <c:pt idx="15">
                  <c:v>0.061714</c:v>
                </c:pt>
                <c:pt idx="16">
                  <c:v>0.061714</c:v>
                </c:pt>
                <c:pt idx="17">
                  <c:v>0.061714</c:v>
                </c:pt>
                <c:pt idx="18">
                  <c:v>0.061714</c:v>
                </c:pt>
                <c:pt idx="19">
                  <c:v>0.061714</c:v>
                </c:pt>
                <c:pt idx="20">
                  <c:v>0.061714</c:v>
                </c:pt>
                <c:pt idx="21">
                  <c:v>0.061714</c:v>
                </c:pt>
                <c:pt idx="22">
                  <c:v>0.061714</c:v>
                </c:pt>
                <c:pt idx="23">
                  <c:v>0.061714</c:v>
                </c:pt>
                <c:pt idx="24">
                  <c:v>0.061714</c:v>
                </c:pt>
                <c:pt idx="25">
                  <c:v>0.061714</c:v>
                </c:pt>
              </c:numCache>
            </c:numRef>
          </c:val>
          <c:smooth val="0"/>
        </c:ser>
        <c:ser>
          <c:idx val="1"/>
          <c:order val="1"/>
          <c:tx>
            <c:v>1286</c:v>
          </c:tx>
          <c:val>
            <c:numRef>
              <c:f>[11]Sheet1!$B$7:$AA$7</c:f>
              <c:numCache>
                <c:formatCode>General</c:formatCode>
                <c:ptCount val="26"/>
                <c:pt idx="0">
                  <c:v>2.091124</c:v>
                </c:pt>
                <c:pt idx="1">
                  <c:v>1.815336</c:v>
                </c:pt>
                <c:pt idx="2">
                  <c:v>1.782883</c:v>
                </c:pt>
                <c:pt idx="3">
                  <c:v>1.671353</c:v>
                </c:pt>
                <c:pt idx="4">
                  <c:v>1.536986</c:v>
                </c:pt>
                <c:pt idx="5">
                  <c:v>1.453409</c:v>
                </c:pt>
                <c:pt idx="6">
                  <c:v>1.401246</c:v>
                </c:pt>
                <c:pt idx="7">
                  <c:v>1.368078</c:v>
                </c:pt>
                <c:pt idx="8">
                  <c:v>1.36682</c:v>
                </c:pt>
                <c:pt idx="9">
                  <c:v>0.624866</c:v>
                </c:pt>
                <c:pt idx="10">
                  <c:v>0.307696</c:v>
                </c:pt>
                <c:pt idx="11">
                  <c:v>0.163424</c:v>
                </c:pt>
                <c:pt idx="12">
                  <c:v>0.080616</c:v>
                </c:pt>
                <c:pt idx="13">
                  <c:v>0.038088</c:v>
                </c:pt>
                <c:pt idx="14">
                  <c:v>0.017628</c:v>
                </c:pt>
                <c:pt idx="15">
                  <c:v>0.017628</c:v>
                </c:pt>
                <c:pt idx="16">
                  <c:v>0.017628</c:v>
                </c:pt>
                <c:pt idx="17">
                  <c:v>0.017628</c:v>
                </c:pt>
                <c:pt idx="18">
                  <c:v>0.017628</c:v>
                </c:pt>
                <c:pt idx="19">
                  <c:v>0.017628</c:v>
                </c:pt>
                <c:pt idx="20">
                  <c:v>0.017628</c:v>
                </c:pt>
                <c:pt idx="21">
                  <c:v>0.017628</c:v>
                </c:pt>
                <c:pt idx="22">
                  <c:v>0.017628</c:v>
                </c:pt>
                <c:pt idx="23">
                  <c:v>0.017628</c:v>
                </c:pt>
                <c:pt idx="24">
                  <c:v>0.017628</c:v>
                </c:pt>
                <c:pt idx="25">
                  <c:v>0.017628</c:v>
                </c:pt>
              </c:numCache>
            </c:numRef>
          </c:val>
          <c:smooth val="0"/>
        </c:ser>
        <c:ser>
          <c:idx val="2"/>
          <c:order val="2"/>
          <c:tx>
            <c:v>1452.5</c:v>
          </c:tx>
          <c:val>
            <c:numRef>
              <c:f>[11]Sheet1!$B$8:$AA$8</c:f>
              <c:numCache>
                <c:formatCode>General</c:formatCode>
                <c:ptCount val="26"/>
                <c:pt idx="0">
                  <c:v>1.543366</c:v>
                </c:pt>
                <c:pt idx="1">
                  <c:v>1.489114</c:v>
                </c:pt>
                <c:pt idx="2">
                  <c:v>1.436463</c:v>
                </c:pt>
                <c:pt idx="3">
                  <c:v>1.391693</c:v>
                </c:pt>
                <c:pt idx="4">
                  <c:v>1.391238</c:v>
                </c:pt>
                <c:pt idx="5">
                  <c:v>1.360513</c:v>
                </c:pt>
                <c:pt idx="6">
                  <c:v>1.332457</c:v>
                </c:pt>
                <c:pt idx="7">
                  <c:v>1.298861</c:v>
                </c:pt>
                <c:pt idx="8">
                  <c:v>1.298752</c:v>
                </c:pt>
                <c:pt idx="9">
                  <c:v>0.787459</c:v>
                </c:pt>
                <c:pt idx="10">
                  <c:v>0.405597</c:v>
                </c:pt>
                <c:pt idx="11">
                  <c:v>0.199408</c:v>
                </c:pt>
                <c:pt idx="12">
                  <c:v>0.087528</c:v>
                </c:pt>
                <c:pt idx="13">
                  <c:v>0.038321</c:v>
                </c:pt>
                <c:pt idx="14">
                  <c:v>0.017233</c:v>
                </c:pt>
                <c:pt idx="15">
                  <c:v>0.017233</c:v>
                </c:pt>
                <c:pt idx="16">
                  <c:v>0.017233</c:v>
                </c:pt>
                <c:pt idx="17">
                  <c:v>0.017233</c:v>
                </c:pt>
                <c:pt idx="18">
                  <c:v>0.017233</c:v>
                </c:pt>
                <c:pt idx="19">
                  <c:v>0.017233</c:v>
                </c:pt>
                <c:pt idx="20">
                  <c:v>0.017233</c:v>
                </c:pt>
                <c:pt idx="21">
                  <c:v>0.017233</c:v>
                </c:pt>
                <c:pt idx="22">
                  <c:v>0.017233</c:v>
                </c:pt>
                <c:pt idx="23">
                  <c:v>0.017233</c:v>
                </c:pt>
                <c:pt idx="24">
                  <c:v>0.017233</c:v>
                </c:pt>
                <c:pt idx="25">
                  <c:v>0.017233</c:v>
                </c:pt>
              </c:numCache>
            </c:numRef>
          </c:val>
          <c:smooth val="0"/>
        </c:ser>
        <c:ser>
          <c:idx val="3"/>
          <c:order val="3"/>
          <c:tx>
            <c:v>1121</c:v>
          </c:tx>
          <c:val>
            <c:numRef>
              <c:f>[11]Sheet1!$B$9:$AA$9</c:f>
              <c:numCache>
                <c:formatCode>General</c:formatCode>
                <c:ptCount val="26"/>
                <c:pt idx="0">
                  <c:v>1.092944</c:v>
                </c:pt>
                <c:pt idx="1">
                  <c:v>1.03869</c:v>
                </c:pt>
                <c:pt idx="2">
                  <c:v>1.077883</c:v>
                </c:pt>
                <c:pt idx="3">
                  <c:v>1.052696</c:v>
                </c:pt>
                <c:pt idx="4">
                  <c:v>1.021746</c:v>
                </c:pt>
                <c:pt idx="5">
                  <c:v>0.995825</c:v>
                </c:pt>
                <c:pt idx="6">
                  <c:v>0.987226</c:v>
                </c:pt>
                <c:pt idx="7">
                  <c:v>0.972403</c:v>
                </c:pt>
                <c:pt idx="8">
                  <c:v>0.971601</c:v>
                </c:pt>
                <c:pt idx="9">
                  <c:v>0.723752</c:v>
                </c:pt>
                <c:pt idx="10">
                  <c:v>0.405751</c:v>
                </c:pt>
                <c:pt idx="11">
                  <c:v>0.235634</c:v>
                </c:pt>
                <c:pt idx="12">
                  <c:v>0.132779</c:v>
                </c:pt>
                <c:pt idx="13">
                  <c:v>0.079318</c:v>
                </c:pt>
                <c:pt idx="14">
                  <c:v>0.047067</c:v>
                </c:pt>
                <c:pt idx="15">
                  <c:v>0.047067</c:v>
                </c:pt>
                <c:pt idx="16">
                  <c:v>0.047067</c:v>
                </c:pt>
                <c:pt idx="17">
                  <c:v>0.047067</c:v>
                </c:pt>
                <c:pt idx="18">
                  <c:v>0.047067</c:v>
                </c:pt>
                <c:pt idx="19">
                  <c:v>0.047067</c:v>
                </c:pt>
                <c:pt idx="20">
                  <c:v>0.047067</c:v>
                </c:pt>
                <c:pt idx="21">
                  <c:v>0.047067</c:v>
                </c:pt>
                <c:pt idx="22">
                  <c:v>0.047067</c:v>
                </c:pt>
                <c:pt idx="23">
                  <c:v>0.047067</c:v>
                </c:pt>
                <c:pt idx="24">
                  <c:v>0.047067</c:v>
                </c:pt>
                <c:pt idx="25">
                  <c:v>0.047067</c:v>
                </c:pt>
              </c:numCache>
            </c:numRef>
          </c:val>
          <c:smooth val="0"/>
        </c:ser>
        <c:ser>
          <c:idx val="4"/>
          <c:order val="4"/>
          <c:tx>
            <c:v>1365.5</c:v>
          </c:tx>
          <c:val>
            <c:numRef>
              <c:f>[11]Sheet1!$B$10:$AA$10</c:f>
              <c:numCache>
                <c:formatCode>General</c:formatCode>
                <c:ptCount val="26"/>
                <c:pt idx="0">
                  <c:v>0.720281</c:v>
                </c:pt>
                <c:pt idx="1">
                  <c:v>0.647042</c:v>
                </c:pt>
                <c:pt idx="2">
                  <c:v>0.457581</c:v>
                </c:pt>
                <c:pt idx="3">
                  <c:v>0.490565</c:v>
                </c:pt>
                <c:pt idx="4">
                  <c:v>0.526649</c:v>
                </c:pt>
                <c:pt idx="5">
                  <c:v>0.580677</c:v>
                </c:pt>
                <c:pt idx="6">
                  <c:v>0.623828</c:v>
                </c:pt>
                <c:pt idx="7">
                  <c:v>0.656152</c:v>
                </c:pt>
                <c:pt idx="8">
                  <c:v>0.65575</c:v>
                </c:pt>
                <c:pt idx="9">
                  <c:v>0.549253</c:v>
                </c:pt>
                <c:pt idx="10">
                  <c:v>0.256495</c:v>
                </c:pt>
                <c:pt idx="11">
                  <c:v>0.141245</c:v>
                </c:pt>
                <c:pt idx="12">
                  <c:v>0.083458</c:v>
                </c:pt>
                <c:pt idx="13">
                  <c:v>0.04931</c:v>
                </c:pt>
                <c:pt idx="14">
                  <c:v>0.027376</c:v>
                </c:pt>
                <c:pt idx="15">
                  <c:v>0.027376</c:v>
                </c:pt>
                <c:pt idx="16">
                  <c:v>0.027376</c:v>
                </c:pt>
                <c:pt idx="17">
                  <c:v>0.027376</c:v>
                </c:pt>
                <c:pt idx="18">
                  <c:v>0.027376</c:v>
                </c:pt>
                <c:pt idx="19">
                  <c:v>0.027376</c:v>
                </c:pt>
                <c:pt idx="20">
                  <c:v>0.027376</c:v>
                </c:pt>
                <c:pt idx="21">
                  <c:v>0.027376</c:v>
                </c:pt>
                <c:pt idx="22">
                  <c:v>0.027376</c:v>
                </c:pt>
                <c:pt idx="23">
                  <c:v>0.027376</c:v>
                </c:pt>
                <c:pt idx="24">
                  <c:v>0.027376</c:v>
                </c:pt>
                <c:pt idx="25">
                  <c:v>0.027376</c:v>
                </c:pt>
              </c:numCache>
            </c:numRef>
          </c:val>
          <c:smooth val="0"/>
        </c:ser>
        <c:ser>
          <c:idx val="5"/>
          <c:order val="5"/>
          <c:tx>
            <c:v>1717.5</c:v>
          </c:tx>
          <c:val>
            <c:numRef>
              <c:f>[11]Sheet1!$B$11:$AA$11</c:f>
              <c:numCache>
                <c:formatCode>General</c:formatCode>
                <c:ptCount val="26"/>
                <c:pt idx="0">
                  <c:v>0.269999</c:v>
                </c:pt>
                <c:pt idx="1">
                  <c:v>0.26812</c:v>
                </c:pt>
                <c:pt idx="2">
                  <c:v>0.311828</c:v>
                </c:pt>
                <c:pt idx="3">
                  <c:v>0.306137</c:v>
                </c:pt>
                <c:pt idx="4">
                  <c:v>0.293285</c:v>
                </c:pt>
                <c:pt idx="5">
                  <c:v>0.282696</c:v>
                </c:pt>
                <c:pt idx="6">
                  <c:v>0.268268</c:v>
                </c:pt>
                <c:pt idx="7">
                  <c:v>0.257715</c:v>
                </c:pt>
                <c:pt idx="8">
                  <c:v>0.258935</c:v>
                </c:pt>
                <c:pt idx="9">
                  <c:v>0.102892</c:v>
                </c:pt>
                <c:pt idx="10">
                  <c:v>0.041925</c:v>
                </c:pt>
                <c:pt idx="11">
                  <c:v>0.015166</c:v>
                </c:pt>
                <c:pt idx="12">
                  <c:v>0.005744</c:v>
                </c:pt>
                <c:pt idx="13">
                  <c:v>0.002953</c:v>
                </c:pt>
                <c:pt idx="14">
                  <c:v>0.000672</c:v>
                </c:pt>
                <c:pt idx="15">
                  <c:v>0.000672</c:v>
                </c:pt>
                <c:pt idx="16">
                  <c:v>0.000672</c:v>
                </c:pt>
                <c:pt idx="17">
                  <c:v>0.000672</c:v>
                </c:pt>
                <c:pt idx="18">
                  <c:v>0.000672</c:v>
                </c:pt>
                <c:pt idx="19">
                  <c:v>0.000672</c:v>
                </c:pt>
                <c:pt idx="20">
                  <c:v>0.000672</c:v>
                </c:pt>
                <c:pt idx="21">
                  <c:v>0.000672</c:v>
                </c:pt>
                <c:pt idx="22">
                  <c:v>0.000672</c:v>
                </c:pt>
                <c:pt idx="23">
                  <c:v>0.000672</c:v>
                </c:pt>
                <c:pt idx="24">
                  <c:v>0.000672</c:v>
                </c:pt>
                <c:pt idx="25">
                  <c:v>0.000672</c:v>
                </c:pt>
              </c:numCache>
            </c:numRef>
          </c:val>
          <c:smooth val="0"/>
        </c:ser>
        <c:ser>
          <c:idx val="6"/>
          <c:order val="6"/>
          <c:tx>
            <c:v>1675</c:v>
          </c:tx>
          <c:val>
            <c:numRef>
              <c:f>[11]Sheet1!$B$12:$AA$12</c:f>
              <c:numCache>
                <c:formatCode>General</c:formatCode>
                <c:ptCount val="26"/>
                <c:pt idx="0">
                  <c:v>0.18117</c:v>
                </c:pt>
                <c:pt idx="1">
                  <c:v>0.087873</c:v>
                </c:pt>
                <c:pt idx="2">
                  <c:v>0.11613</c:v>
                </c:pt>
                <c:pt idx="3">
                  <c:v>0.120249</c:v>
                </c:pt>
                <c:pt idx="4">
                  <c:v>0.127946</c:v>
                </c:pt>
                <c:pt idx="5">
                  <c:v>0.123043</c:v>
                </c:pt>
                <c:pt idx="6">
                  <c:v>0.121366</c:v>
                </c:pt>
                <c:pt idx="7">
                  <c:v>0.121696</c:v>
                </c:pt>
                <c:pt idx="8">
                  <c:v>0.121321</c:v>
                </c:pt>
                <c:pt idx="9">
                  <c:v>0.086865</c:v>
                </c:pt>
                <c:pt idx="10">
                  <c:v>0.051909</c:v>
                </c:pt>
                <c:pt idx="11">
                  <c:v>0.0292</c:v>
                </c:pt>
                <c:pt idx="12">
                  <c:v>0.01633</c:v>
                </c:pt>
                <c:pt idx="13">
                  <c:v>0.009153</c:v>
                </c:pt>
                <c:pt idx="14">
                  <c:v>0.005589</c:v>
                </c:pt>
                <c:pt idx="15">
                  <c:v>0.005589</c:v>
                </c:pt>
                <c:pt idx="16">
                  <c:v>0.005589</c:v>
                </c:pt>
                <c:pt idx="17">
                  <c:v>0.005589</c:v>
                </c:pt>
                <c:pt idx="18">
                  <c:v>0.005589</c:v>
                </c:pt>
                <c:pt idx="19">
                  <c:v>0.005589</c:v>
                </c:pt>
                <c:pt idx="20">
                  <c:v>0.005589</c:v>
                </c:pt>
                <c:pt idx="21">
                  <c:v>0.005589</c:v>
                </c:pt>
                <c:pt idx="22">
                  <c:v>0.005589</c:v>
                </c:pt>
                <c:pt idx="23">
                  <c:v>0.005589</c:v>
                </c:pt>
                <c:pt idx="24">
                  <c:v>0.005589</c:v>
                </c:pt>
                <c:pt idx="25">
                  <c:v>0.005589</c:v>
                </c:pt>
              </c:numCache>
            </c:numRef>
          </c:val>
          <c:smooth val="0"/>
        </c:ser>
        <c:ser>
          <c:idx val="7"/>
          <c:order val="7"/>
          <c:tx>
            <c:v>1572.5</c:v>
          </c:tx>
          <c:val>
            <c:numRef>
              <c:f>[11]Sheet1!$B$13:$AA$13</c:f>
              <c:numCache>
                <c:formatCode>General</c:formatCode>
                <c:ptCount val="26"/>
                <c:pt idx="0">
                  <c:v>0.16748</c:v>
                </c:pt>
                <c:pt idx="1">
                  <c:v>0.135844</c:v>
                </c:pt>
                <c:pt idx="2">
                  <c:v>0.123719</c:v>
                </c:pt>
                <c:pt idx="3">
                  <c:v>0.178269</c:v>
                </c:pt>
                <c:pt idx="4">
                  <c:v>0.189935</c:v>
                </c:pt>
                <c:pt idx="5">
                  <c:v>0.203367</c:v>
                </c:pt>
                <c:pt idx="6">
                  <c:v>0.199658</c:v>
                </c:pt>
                <c:pt idx="7">
                  <c:v>0.191807</c:v>
                </c:pt>
                <c:pt idx="8">
                  <c:v>0.191715</c:v>
                </c:pt>
                <c:pt idx="9">
                  <c:v>0.093093</c:v>
                </c:pt>
                <c:pt idx="10">
                  <c:v>0.06785</c:v>
                </c:pt>
                <c:pt idx="11">
                  <c:v>0.035178</c:v>
                </c:pt>
                <c:pt idx="12">
                  <c:v>0.021051</c:v>
                </c:pt>
                <c:pt idx="13">
                  <c:v>0.011809</c:v>
                </c:pt>
                <c:pt idx="14">
                  <c:v>0.006597</c:v>
                </c:pt>
                <c:pt idx="15">
                  <c:v>0.006597</c:v>
                </c:pt>
                <c:pt idx="16">
                  <c:v>0.006597</c:v>
                </c:pt>
                <c:pt idx="17">
                  <c:v>0.006597</c:v>
                </c:pt>
                <c:pt idx="18">
                  <c:v>0.006597</c:v>
                </c:pt>
                <c:pt idx="19">
                  <c:v>0.006597</c:v>
                </c:pt>
                <c:pt idx="20">
                  <c:v>0.006597</c:v>
                </c:pt>
                <c:pt idx="21">
                  <c:v>0.006597</c:v>
                </c:pt>
                <c:pt idx="22">
                  <c:v>0.006597</c:v>
                </c:pt>
                <c:pt idx="23">
                  <c:v>0.006597</c:v>
                </c:pt>
                <c:pt idx="24">
                  <c:v>0.006597</c:v>
                </c:pt>
                <c:pt idx="25">
                  <c:v>0.006597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6786824"/>
        <c:axId val="-2082605672"/>
      </c:lineChart>
      <c:catAx>
        <c:axId val="-2036786824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2605672"/>
        <c:crosses val="autoZero"/>
        <c:auto val="1"/>
        <c:lblAlgn val="ctr"/>
        <c:lblOffset val="100"/>
        <c:noMultiLvlLbl val="0"/>
      </c:catAx>
      <c:valAx>
        <c:axId val="-20826056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67868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1240.5</c:v>
          </c:tx>
          <c:val>
            <c:numRef>
              <c:f>Sheet1!$B$301:$AE$301</c:f>
              <c:numCache>
                <c:formatCode>General</c:formatCode>
                <c:ptCount val="30"/>
                <c:pt idx="0">
                  <c:v>40.059834</c:v>
                </c:pt>
                <c:pt idx="1">
                  <c:v>39.223383</c:v>
                </c:pt>
                <c:pt idx="2">
                  <c:v>38.879052</c:v>
                </c:pt>
                <c:pt idx="3">
                  <c:v>36.679637</c:v>
                </c:pt>
                <c:pt idx="4">
                  <c:v>34.008458</c:v>
                </c:pt>
                <c:pt idx="5">
                  <c:v>31.707653</c:v>
                </c:pt>
                <c:pt idx="6">
                  <c:v>29.719838</c:v>
                </c:pt>
                <c:pt idx="7">
                  <c:v>28.087926</c:v>
                </c:pt>
                <c:pt idx="8">
                  <c:v>28.081318</c:v>
                </c:pt>
                <c:pt idx="9">
                  <c:v>16.422011</c:v>
                </c:pt>
                <c:pt idx="10">
                  <c:v>7.44086</c:v>
                </c:pt>
                <c:pt idx="11">
                  <c:v>3.281747</c:v>
                </c:pt>
                <c:pt idx="12">
                  <c:v>1.262511</c:v>
                </c:pt>
                <c:pt idx="13">
                  <c:v>0.429237</c:v>
                </c:pt>
                <c:pt idx="14">
                  <c:v>0.153193</c:v>
                </c:pt>
                <c:pt idx="15">
                  <c:v>0.061809</c:v>
                </c:pt>
                <c:pt idx="16">
                  <c:v>0.028338</c:v>
                </c:pt>
                <c:pt idx="17">
                  <c:v>0.013043</c:v>
                </c:pt>
                <c:pt idx="18">
                  <c:v>0.005369</c:v>
                </c:pt>
                <c:pt idx="19">
                  <c:v>0.005537</c:v>
                </c:pt>
                <c:pt idx="20">
                  <c:v>0.002464</c:v>
                </c:pt>
                <c:pt idx="21">
                  <c:v>0.003525</c:v>
                </c:pt>
                <c:pt idx="22">
                  <c:v>0.002471</c:v>
                </c:pt>
                <c:pt idx="23">
                  <c:v>0.001932</c:v>
                </c:pt>
                <c:pt idx="24">
                  <c:v>0.002564</c:v>
                </c:pt>
                <c:pt idx="25">
                  <c:v>0.002511</c:v>
                </c:pt>
                <c:pt idx="26">
                  <c:v>0.001451</c:v>
                </c:pt>
                <c:pt idx="27">
                  <c:v>0.001438</c:v>
                </c:pt>
                <c:pt idx="28">
                  <c:v>0.00141</c:v>
                </c:pt>
                <c:pt idx="29">
                  <c:v>0.000889</c:v>
                </c:pt>
              </c:numCache>
            </c:numRef>
          </c:val>
          <c:smooth val="0"/>
        </c:ser>
        <c:ser>
          <c:idx val="1"/>
          <c:order val="1"/>
          <c:tx>
            <c:v>1664.5</c:v>
          </c:tx>
          <c:val>
            <c:numRef>
              <c:f>Sheet1!$B$302:$AE$302</c:f>
              <c:numCache>
                <c:formatCode>General</c:formatCode>
                <c:ptCount val="30"/>
                <c:pt idx="0">
                  <c:v>5.270226</c:v>
                </c:pt>
                <c:pt idx="1">
                  <c:v>4.420181</c:v>
                </c:pt>
                <c:pt idx="2">
                  <c:v>4.27069</c:v>
                </c:pt>
                <c:pt idx="3">
                  <c:v>4.228925</c:v>
                </c:pt>
                <c:pt idx="4">
                  <c:v>4.160713</c:v>
                </c:pt>
                <c:pt idx="5">
                  <c:v>3.929813</c:v>
                </c:pt>
                <c:pt idx="6">
                  <c:v>3.62969</c:v>
                </c:pt>
                <c:pt idx="7">
                  <c:v>3.353263</c:v>
                </c:pt>
                <c:pt idx="8">
                  <c:v>3.350782</c:v>
                </c:pt>
                <c:pt idx="9">
                  <c:v>0.644816</c:v>
                </c:pt>
                <c:pt idx="10">
                  <c:v>0.247533</c:v>
                </c:pt>
                <c:pt idx="11">
                  <c:v>0.106799</c:v>
                </c:pt>
                <c:pt idx="12">
                  <c:v>0.032016</c:v>
                </c:pt>
                <c:pt idx="13">
                  <c:v>0.012801</c:v>
                </c:pt>
                <c:pt idx="14">
                  <c:v>0.004904</c:v>
                </c:pt>
                <c:pt idx="15">
                  <c:v>0.002446</c:v>
                </c:pt>
                <c:pt idx="16">
                  <c:v>0.001813</c:v>
                </c:pt>
                <c:pt idx="17">
                  <c:v>0.001053</c:v>
                </c:pt>
                <c:pt idx="18">
                  <c:v>0.001365</c:v>
                </c:pt>
                <c:pt idx="19">
                  <c:v>0.000827</c:v>
                </c:pt>
                <c:pt idx="20">
                  <c:v>0.001034</c:v>
                </c:pt>
                <c:pt idx="21">
                  <c:v>0.001156</c:v>
                </c:pt>
                <c:pt idx="22">
                  <c:v>0.001099</c:v>
                </c:pt>
                <c:pt idx="23">
                  <c:v>0.001189</c:v>
                </c:pt>
                <c:pt idx="24">
                  <c:v>0.001321</c:v>
                </c:pt>
                <c:pt idx="25">
                  <c:v>0.001137</c:v>
                </c:pt>
                <c:pt idx="26">
                  <c:v>0.001035</c:v>
                </c:pt>
                <c:pt idx="27">
                  <c:v>0.000788</c:v>
                </c:pt>
                <c:pt idx="28">
                  <c:v>0.001164</c:v>
                </c:pt>
                <c:pt idx="29">
                  <c:v>0.000784</c:v>
                </c:pt>
              </c:numCache>
            </c:numRef>
          </c:val>
          <c:smooth val="0"/>
        </c:ser>
        <c:ser>
          <c:idx val="2"/>
          <c:order val="2"/>
          <c:tx>
            <c:v>1601.5</c:v>
          </c:tx>
          <c:val>
            <c:numRef>
              <c:f>Sheet1!$B$303:$AE$303</c:f>
              <c:numCache>
                <c:formatCode>General</c:formatCode>
                <c:ptCount val="30"/>
                <c:pt idx="0">
                  <c:v>2.408104</c:v>
                </c:pt>
                <c:pt idx="1">
                  <c:v>0.466114</c:v>
                </c:pt>
                <c:pt idx="2">
                  <c:v>0.340776</c:v>
                </c:pt>
                <c:pt idx="3">
                  <c:v>0.417479</c:v>
                </c:pt>
                <c:pt idx="4">
                  <c:v>0.479529</c:v>
                </c:pt>
                <c:pt idx="5">
                  <c:v>0.497919</c:v>
                </c:pt>
                <c:pt idx="6">
                  <c:v>0.5453</c:v>
                </c:pt>
                <c:pt idx="7">
                  <c:v>0.57261</c:v>
                </c:pt>
                <c:pt idx="8">
                  <c:v>0.571623</c:v>
                </c:pt>
                <c:pt idx="9">
                  <c:v>0.828936</c:v>
                </c:pt>
                <c:pt idx="10">
                  <c:v>0.566416</c:v>
                </c:pt>
                <c:pt idx="11">
                  <c:v>0.339237</c:v>
                </c:pt>
                <c:pt idx="12">
                  <c:v>0.204156</c:v>
                </c:pt>
                <c:pt idx="13">
                  <c:v>0.123506</c:v>
                </c:pt>
                <c:pt idx="14">
                  <c:v>0.075284</c:v>
                </c:pt>
                <c:pt idx="15">
                  <c:v>0.044723</c:v>
                </c:pt>
                <c:pt idx="16">
                  <c:v>0.026453</c:v>
                </c:pt>
                <c:pt idx="17">
                  <c:v>0.015627</c:v>
                </c:pt>
                <c:pt idx="18">
                  <c:v>0.009721</c:v>
                </c:pt>
                <c:pt idx="19">
                  <c:v>0.005749</c:v>
                </c:pt>
                <c:pt idx="20">
                  <c:v>0.003068</c:v>
                </c:pt>
                <c:pt idx="21">
                  <c:v>0.002213</c:v>
                </c:pt>
                <c:pt idx="22">
                  <c:v>0.001812</c:v>
                </c:pt>
                <c:pt idx="23">
                  <c:v>0.001478</c:v>
                </c:pt>
                <c:pt idx="24">
                  <c:v>0.001947</c:v>
                </c:pt>
                <c:pt idx="25">
                  <c:v>0.000903</c:v>
                </c:pt>
                <c:pt idx="26">
                  <c:v>0.001052</c:v>
                </c:pt>
                <c:pt idx="27">
                  <c:v>0.000775</c:v>
                </c:pt>
                <c:pt idx="28">
                  <c:v>0.001097</c:v>
                </c:pt>
                <c:pt idx="29">
                  <c:v>0.000814</c:v>
                </c:pt>
              </c:numCache>
            </c:numRef>
          </c:val>
          <c:smooth val="0"/>
        </c:ser>
        <c:ser>
          <c:idx val="3"/>
          <c:order val="3"/>
          <c:tx>
            <c:v>72</c:v>
          </c:tx>
          <c:val>
            <c:numRef>
              <c:f>Sheet1!$B$304:$AE$304</c:f>
              <c:numCache>
                <c:formatCode>General</c:formatCode>
                <c:ptCount val="30"/>
                <c:pt idx="0">
                  <c:v>0.551486</c:v>
                </c:pt>
                <c:pt idx="1">
                  <c:v>0.42667</c:v>
                </c:pt>
                <c:pt idx="2">
                  <c:v>0.258999</c:v>
                </c:pt>
                <c:pt idx="3">
                  <c:v>0.234212</c:v>
                </c:pt>
                <c:pt idx="4">
                  <c:v>0.241359</c:v>
                </c:pt>
                <c:pt idx="5">
                  <c:v>0.28433</c:v>
                </c:pt>
                <c:pt idx="6">
                  <c:v>0.341069</c:v>
                </c:pt>
                <c:pt idx="7">
                  <c:v>0.359687</c:v>
                </c:pt>
                <c:pt idx="8">
                  <c:v>0.358306</c:v>
                </c:pt>
                <c:pt idx="9">
                  <c:v>0.184195</c:v>
                </c:pt>
                <c:pt idx="10">
                  <c:v>0.229104</c:v>
                </c:pt>
                <c:pt idx="11">
                  <c:v>0.225006</c:v>
                </c:pt>
                <c:pt idx="12">
                  <c:v>0.167309</c:v>
                </c:pt>
                <c:pt idx="13">
                  <c:v>0.134243</c:v>
                </c:pt>
                <c:pt idx="14">
                  <c:v>0.125204</c:v>
                </c:pt>
                <c:pt idx="15">
                  <c:v>0.143207</c:v>
                </c:pt>
                <c:pt idx="16">
                  <c:v>0.075277</c:v>
                </c:pt>
                <c:pt idx="17">
                  <c:v>0.069453</c:v>
                </c:pt>
                <c:pt idx="18">
                  <c:v>0.053795</c:v>
                </c:pt>
                <c:pt idx="19">
                  <c:v>0.11946</c:v>
                </c:pt>
                <c:pt idx="20">
                  <c:v>0.073635</c:v>
                </c:pt>
                <c:pt idx="21">
                  <c:v>0.092403</c:v>
                </c:pt>
                <c:pt idx="22">
                  <c:v>0.082562</c:v>
                </c:pt>
                <c:pt idx="23">
                  <c:v>0.075825</c:v>
                </c:pt>
                <c:pt idx="24">
                  <c:v>0.148259</c:v>
                </c:pt>
                <c:pt idx="25">
                  <c:v>0.088793</c:v>
                </c:pt>
                <c:pt idx="26">
                  <c:v>0.100819</c:v>
                </c:pt>
                <c:pt idx="27">
                  <c:v>0.10423</c:v>
                </c:pt>
                <c:pt idx="28">
                  <c:v>0.04273</c:v>
                </c:pt>
                <c:pt idx="29">
                  <c:v>0.004791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36715368"/>
        <c:axId val="-2036428088"/>
      </c:lineChart>
      <c:catAx>
        <c:axId val="-2036715368"/>
        <c:scaling>
          <c:orientation val="minMax"/>
        </c:scaling>
        <c:delete val="0"/>
        <c:axPos val="b"/>
        <c:majorTickMark val="out"/>
        <c:minorTickMark val="none"/>
        <c:tickLblPos val="nextTo"/>
        <c:crossAx val="-2036428088"/>
        <c:crosses val="autoZero"/>
        <c:auto val="1"/>
        <c:lblAlgn val="ctr"/>
        <c:lblOffset val="100"/>
        <c:noMultiLvlLbl val="0"/>
      </c:catAx>
      <c:valAx>
        <c:axId val="-2036428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367153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chart" Target="../charts/chart9.xml"/><Relationship Id="rId20" Type="http://schemas.openxmlformats.org/officeDocument/2006/relationships/image" Target="../media/image8.png"/><Relationship Id="rId21" Type="http://schemas.openxmlformats.org/officeDocument/2006/relationships/image" Target="../media/image9.png"/><Relationship Id="rId22" Type="http://schemas.openxmlformats.org/officeDocument/2006/relationships/image" Target="../media/image10.png"/><Relationship Id="rId23" Type="http://schemas.openxmlformats.org/officeDocument/2006/relationships/image" Target="../media/image11.png"/><Relationship Id="rId24" Type="http://schemas.openxmlformats.org/officeDocument/2006/relationships/image" Target="../media/image12.png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image" Target="../media/image1.png"/><Relationship Id="rId14" Type="http://schemas.openxmlformats.org/officeDocument/2006/relationships/image" Target="../media/image2.png"/><Relationship Id="rId15" Type="http://schemas.openxmlformats.org/officeDocument/2006/relationships/image" Target="../media/image3.png"/><Relationship Id="rId16" Type="http://schemas.openxmlformats.org/officeDocument/2006/relationships/image" Target="../media/image4.png"/><Relationship Id="rId17" Type="http://schemas.openxmlformats.org/officeDocument/2006/relationships/image" Target="../media/image5.png"/><Relationship Id="rId18" Type="http://schemas.openxmlformats.org/officeDocument/2006/relationships/image" Target="../media/image6.png"/><Relationship Id="rId19" Type="http://schemas.openxmlformats.org/officeDocument/2006/relationships/image" Target="../media/image7.png"/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147</xdr:row>
      <xdr:rowOff>25400</xdr:rowOff>
    </xdr:from>
    <xdr:to>
      <xdr:col>6</xdr:col>
      <xdr:colOff>774700</xdr:colOff>
      <xdr:row>161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25400</xdr:colOff>
      <xdr:row>174</xdr:row>
      <xdr:rowOff>50800</xdr:rowOff>
    </xdr:from>
    <xdr:to>
      <xdr:col>6</xdr:col>
      <xdr:colOff>800100</xdr:colOff>
      <xdr:row>188</xdr:row>
      <xdr:rowOff>177800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12700</xdr:colOff>
      <xdr:row>200</xdr:row>
      <xdr:rowOff>50800</xdr:rowOff>
    </xdr:from>
    <xdr:to>
      <xdr:col>6</xdr:col>
      <xdr:colOff>762000</xdr:colOff>
      <xdr:row>214</xdr:row>
      <xdr:rowOff>114300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12700</xdr:colOff>
      <xdr:row>225</xdr:row>
      <xdr:rowOff>12700</xdr:rowOff>
    </xdr:from>
    <xdr:to>
      <xdr:col>6</xdr:col>
      <xdr:colOff>762000</xdr:colOff>
      <xdr:row>239</xdr:row>
      <xdr:rowOff>127000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38100</xdr:colOff>
      <xdr:row>253</xdr:row>
      <xdr:rowOff>38100</xdr:rowOff>
    </xdr:from>
    <xdr:to>
      <xdr:col>6</xdr:col>
      <xdr:colOff>787400</xdr:colOff>
      <xdr:row>267</xdr:row>
      <xdr:rowOff>101600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12700</xdr:colOff>
      <xdr:row>279</xdr:row>
      <xdr:rowOff>25400</xdr:rowOff>
    </xdr:from>
    <xdr:to>
      <xdr:col>7</xdr:col>
      <xdr:colOff>12700</xdr:colOff>
      <xdr:row>293</xdr:row>
      <xdr:rowOff>165100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38100</xdr:colOff>
      <xdr:row>17</xdr:row>
      <xdr:rowOff>50800</xdr:rowOff>
    </xdr:from>
    <xdr:to>
      <xdr:col>7</xdr:col>
      <xdr:colOff>63500</xdr:colOff>
      <xdr:row>32</xdr:row>
      <xdr:rowOff>63500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50800</xdr:colOff>
      <xdr:row>42</xdr:row>
      <xdr:rowOff>63500</xdr:rowOff>
    </xdr:from>
    <xdr:to>
      <xdr:col>6</xdr:col>
      <xdr:colOff>812800</xdr:colOff>
      <xdr:row>56</xdr:row>
      <xdr:rowOff>127000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12700</xdr:colOff>
      <xdr:row>65</xdr:row>
      <xdr:rowOff>25400</xdr:rowOff>
    </xdr:from>
    <xdr:to>
      <xdr:col>6</xdr:col>
      <xdr:colOff>800100</xdr:colOff>
      <xdr:row>79</xdr:row>
      <xdr:rowOff>114300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63500</xdr:colOff>
      <xdr:row>94</xdr:row>
      <xdr:rowOff>76200</xdr:rowOff>
    </xdr:from>
    <xdr:to>
      <xdr:col>6</xdr:col>
      <xdr:colOff>800100</xdr:colOff>
      <xdr:row>108</xdr:row>
      <xdr:rowOff>177800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12700</xdr:colOff>
      <xdr:row>123</xdr:row>
      <xdr:rowOff>25400</xdr:rowOff>
    </xdr:from>
    <xdr:to>
      <xdr:col>7</xdr:col>
      <xdr:colOff>25400</xdr:colOff>
      <xdr:row>138</xdr:row>
      <xdr:rowOff>50800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25400</xdr:colOff>
      <xdr:row>305</xdr:row>
      <xdr:rowOff>88900</xdr:rowOff>
    </xdr:from>
    <xdr:to>
      <xdr:col>6</xdr:col>
      <xdr:colOff>800100</xdr:colOff>
      <xdr:row>319</xdr:row>
      <xdr:rowOff>152400</xdr:rowOff>
    </xdr:to>
    <xdr:graphicFrame macro="">
      <xdr:nvGraphicFramePr>
        <xdr:cNvPr id="36" name="Chart 3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13</xdr:col>
      <xdr:colOff>0</xdr:colOff>
      <xdr:row>17</xdr:row>
      <xdr:rowOff>0</xdr:rowOff>
    </xdr:from>
    <xdr:to>
      <xdr:col>19</xdr:col>
      <xdr:colOff>229900</xdr:colOff>
      <xdr:row>32</xdr:row>
      <xdr:rowOff>114300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31500" y="3048000"/>
          <a:ext cx="5182900" cy="29718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42</xdr:row>
      <xdr:rowOff>0</xdr:rowOff>
    </xdr:from>
    <xdr:to>
      <xdr:col>18</xdr:col>
      <xdr:colOff>754749</xdr:colOff>
      <xdr:row>56</xdr:row>
      <xdr:rowOff>127000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731500" y="8191500"/>
          <a:ext cx="4882249" cy="27940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65</xdr:row>
      <xdr:rowOff>0</xdr:rowOff>
    </xdr:from>
    <xdr:to>
      <xdr:col>18</xdr:col>
      <xdr:colOff>791459</xdr:colOff>
      <xdr:row>79</xdr:row>
      <xdr:rowOff>139700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731500" y="12954000"/>
          <a:ext cx="4918959" cy="28067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95</xdr:row>
      <xdr:rowOff>0</xdr:rowOff>
    </xdr:from>
    <xdr:to>
      <xdr:col>18</xdr:col>
      <xdr:colOff>736600</xdr:colOff>
      <xdr:row>109</xdr:row>
      <xdr:rowOff>132963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731500" y="19037300"/>
          <a:ext cx="4864100" cy="2799963"/>
        </a:xfrm>
        <a:prstGeom prst="rect">
          <a:avLst/>
        </a:prstGeom>
      </xdr:spPr>
    </xdr:pic>
    <xdr:clientData/>
  </xdr:twoCellAnchor>
  <xdr:twoCellAnchor editAs="oneCell">
    <xdr:from>
      <xdr:col>13</xdr:col>
      <xdr:colOff>1</xdr:colOff>
      <xdr:row>123</xdr:row>
      <xdr:rowOff>0</xdr:rowOff>
    </xdr:from>
    <xdr:to>
      <xdr:col>19</xdr:col>
      <xdr:colOff>1</xdr:colOff>
      <xdr:row>138</xdr:row>
      <xdr:rowOff>114300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731501" y="24752300"/>
          <a:ext cx="4953000" cy="29718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147</xdr:row>
      <xdr:rowOff>0</xdr:rowOff>
    </xdr:from>
    <xdr:to>
      <xdr:col>19</xdr:col>
      <xdr:colOff>45170</xdr:colOff>
      <xdr:row>161</xdr:row>
      <xdr:rowOff>101600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731500" y="29705300"/>
          <a:ext cx="4998170" cy="27686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174</xdr:row>
      <xdr:rowOff>0</xdr:rowOff>
    </xdr:from>
    <xdr:to>
      <xdr:col>19</xdr:col>
      <xdr:colOff>25400</xdr:colOff>
      <xdr:row>189</xdr:row>
      <xdr:rowOff>13900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731500" y="35229800"/>
          <a:ext cx="4978400" cy="28714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200</xdr:row>
      <xdr:rowOff>0</xdr:rowOff>
    </xdr:from>
    <xdr:to>
      <xdr:col>19</xdr:col>
      <xdr:colOff>112578</xdr:colOff>
      <xdr:row>215</xdr:row>
      <xdr:rowOff>101600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731500" y="40373300"/>
          <a:ext cx="5065578" cy="29591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225</xdr:row>
      <xdr:rowOff>0</xdr:rowOff>
    </xdr:from>
    <xdr:to>
      <xdr:col>19</xdr:col>
      <xdr:colOff>62060</xdr:colOff>
      <xdr:row>239</xdr:row>
      <xdr:rowOff>177800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731500" y="45516800"/>
          <a:ext cx="5015060" cy="28448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253</xdr:row>
      <xdr:rowOff>0</xdr:rowOff>
    </xdr:from>
    <xdr:to>
      <xdr:col>19</xdr:col>
      <xdr:colOff>8481</xdr:colOff>
      <xdr:row>268</xdr:row>
      <xdr:rowOff>0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731500" y="51231800"/>
          <a:ext cx="4961481" cy="28575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279</xdr:row>
      <xdr:rowOff>0</xdr:rowOff>
    </xdr:from>
    <xdr:to>
      <xdr:col>19</xdr:col>
      <xdr:colOff>63500</xdr:colOff>
      <xdr:row>293</xdr:row>
      <xdr:rowOff>189754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731500" y="56565800"/>
          <a:ext cx="5016500" cy="2856754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305</xdr:row>
      <xdr:rowOff>0</xdr:rowOff>
    </xdr:from>
    <xdr:to>
      <xdr:col>19</xdr:col>
      <xdr:colOff>69785</xdr:colOff>
      <xdr:row>320</xdr:row>
      <xdr:rowOff>25400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731500" y="61899800"/>
          <a:ext cx="5022785" cy="2882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1h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1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2l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3l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5l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yrahn/Desktop/gamelan_wav%20copy/BonangBarungOriginals/Barung%20sl6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71.086923999999996</v>
          </cell>
          <cell r="C6">
            <v>77.731047000000004</v>
          </cell>
          <cell r="D6">
            <v>86.575137999999995</v>
          </cell>
          <cell r="E6">
            <v>93.545634000000007</v>
          </cell>
          <cell r="F6">
            <v>95.274186999999998</v>
          </cell>
          <cell r="G6">
            <v>93.943025000000006</v>
          </cell>
          <cell r="H6">
            <v>91.141938999999994</v>
          </cell>
          <cell r="I6">
            <v>87.420316</v>
          </cell>
          <cell r="J6">
            <v>87.406113000000005</v>
          </cell>
          <cell r="K6">
            <v>33.460492000000002</v>
          </cell>
          <cell r="L6">
            <v>11.637903</v>
          </cell>
          <cell r="M6">
            <v>3.4017469999999999</v>
          </cell>
          <cell r="N6">
            <v>1.274238</v>
          </cell>
          <cell r="O6">
            <v>0.53843799999999997</v>
          </cell>
          <cell r="P6">
            <v>0.260934</v>
          </cell>
          <cell r="Q6">
            <v>0.14371300000000001</v>
          </cell>
          <cell r="R6">
            <v>0.10055699999999999</v>
          </cell>
          <cell r="S6">
            <v>0.114373</v>
          </cell>
          <cell r="T6">
            <v>0.107334</v>
          </cell>
          <cell r="U6">
            <v>0.115803</v>
          </cell>
          <cell r="V6">
            <v>9.8057000000000005E-2</v>
          </cell>
          <cell r="W6">
            <v>9.2175000000000007E-2</v>
          </cell>
          <cell r="X6">
            <v>7.6651999999999998E-2</v>
          </cell>
          <cell r="Y6">
            <v>7.3951000000000003E-2</v>
          </cell>
          <cell r="Z6">
            <v>6.0905000000000001E-2</v>
          </cell>
          <cell r="AA6">
            <v>5.8567000000000001E-2</v>
          </cell>
          <cell r="AB6">
            <v>4.7867E-2</v>
          </cell>
          <cell r="AC6">
            <v>4.7730000000000002E-2</v>
          </cell>
          <cell r="AD6">
            <v>3.9569E-2</v>
          </cell>
          <cell r="AE6">
            <v>3.7888999999999999E-2</v>
          </cell>
          <cell r="AF6">
            <v>2.6592000000000001E-2</v>
          </cell>
          <cell r="AG6">
            <v>2.7838000000000002E-2</v>
          </cell>
          <cell r="AH6">
            <v>2.7754999999999998E-2</v>
          </cell>
        </row>
        <row r="7">
          <cell r="B7">
            <v>1.1589419999999999</v>
          </cell>
          <cell r="C7">
            <v>1.6644620000000001</v>
          </cell>
          <cell r="D7">
            <v>1.7891239999999999</v>
          </cell>
          <cell r="E7">
            <v>1.656345</v>
          </cell>
          <cell r="F7">
            <v>1.5331269999999999</v>
          </cell>
          <cell r="G7">
            <v>1.478675</v>
          </cell>
          <cell r="H7">
            <v>1.430374</v>
          </cell>
          <cell r="I7">
            <v>1.394938</v>
          </cell>
          <cell r="J7">
            <v>1.391672</v>
          </cell>
          <cell r="K7">
            <v>0.83341299999999996</v>
          </cell>
          <cell r="L7">
            <v>0.50742600000000004</v>
          </cell>
          <cell r="M7">
            <v>0.37270999999999999</v>
          </cell>
          <cell r="N7">
            <v>0.282194</v>
          </cell>
          <cell r="O7">
            <v>0.20185700000000001</v>
          </cell>
          <cell r="P7">
            <v>0.14860699999999999</v>
          </cell>
          <cell r="Q7">
            <v>0.11496199999999999</v>
          </cell>
          <cell r="R7">
            <v>8.4014000000000005E-2</v>
          </cell>
          <cell r="S7">
            <v>5.9216999999999999E-2</v>
          </cell>
          <cell r="T7">
            <v>4.3534999999999997E-2</v>
          </cell>
          <cell r="U7">
            <v>3.1454000000000003E-2</v>
          </cell>
          <cell r="V7">
            <v>2.3244000000000001E-2</v>
          </cell>
          <cell r="W7">
            <v>1.6102000000000002E-2</v>
          </cell>
          <cell r="X7">
            <v>1.1478E-2</v>
          </cell>
          <cell r="Y7">
            <v>1.1577E-2</v>
          </cell>
          <cell r="Z7">
            <v>8.1829999999999993E-3</v>
          </cell>
          <cell r="AA7">
            <v>5.483E-3</v>
          </cell>
          <cell r="AB7">
            <v>3.454E-3</v>
          </cell>
          <cell r="AC7">
            <v>3.8660000000000001E-3</v>
          </cell>
          <cell r="AD7">
            <v>2.457E-3</v>
          </cell>
          <cell r="AE7">
            <v>3.284E-3</v>
          </cell>
          <cell r="AF7">
            <v>3.5479999999999999E-3</v>
          </cell>
          <cell r="AG7">
            <v>3.1809999999999998E-3</v>
          </cell>
          <cell r="AH7">
            <v>3.284E-3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82.645948000000004</v>
          </cell>
          <cell r="C6">
            <v>96.668828000000005</v>
          </cell>
          <cell r="D6">
            <v>88.350249000000005</v>
          </cell>
          <cell r="E6">
            <v>77.525863000000001</v>
          </cell>
          <cell r="F6">
            <v>70.372911999999999</v>
          </cell>
          <cell r="G6">
            <v>65.823553000000004</v>
          </cell>
          <cell r="H6">
            <v>60.922767</v>
          </cell>
          <cell r="I6">
            <v>54.972346000000002</v>
          </cell>
          <cell r="J6">
            <v>54.949323999999997</v>
          </cell>
          <cell r="K6">
            <v>11.269436000000001</v>
          </cell>
          <cell r="L6">
            <v>0.65041599999999999</v>
          </cell>
          <cell r="M6">
            <v>0.79664699999999999</v>
          </cell>
          <cell r="N6">
            <v>0.12650400000000001</v>
          </cell>
          <cell r="O6">
            <v>0.22367000000000001</v>
          </cell>
          <cell r="P6">
            <v>5.6910000000000002E-2</v>
          </cell>
          <cell r="Q6">
            <v>7.6932E-2</v>
          </cell>
          <cell r="R6">
            <v>2.2800999999999998E-2</v>
          </cell>
          <cell r="S6">
            <v>2.5853999999999999E-2</v>
          </cell>
          <cell r="T6">
            <v>2.5732000000000001E-2</v>
          </cell>
          <cell r="U6">
            <v>1.3034E-2</v>
          </cell>
          <cell r="V6">
            <v>1.2257000000000001E-2</v>
          </cell>
          <cell r="W6">
            <v>1.2003E-2</v>
          </cell>
          <cell r="X6">
            <v>8.5019999999999991E-3</v>
          </cell>
          <cell r="Y6">
            <v>1.0074E-2</v>
          </cell>
          <cell r="Z6">
            <v>7.2490000000000002E-3</v>
          </cell>
          <cell r="AA6">
            <v>7.0270000000000003E-3</v>
          </cell>
          <cell r="AB6">
            <v>6.8989999999999998E-3</v>
          </cell>
          <cell r="AC6">
            <v>5.8209999999999998E-3</v>
          </cell>
        </row>
        <row r="7">
          <cell r="B7">
            <v>41.756005000000002</v>
          </cell>
          <cell r="C7">
            <v>27.972801</v>
          </cell>
          <cell r="D7">
            <v>11.134518</v>
          </cell>
          <cell r="E7">
            <v>8.6037130000000008</v>
          </cell>
          <cell r="F7">
            <v>7.3100870000000002</v>
          </cell>
          <cell r="G7">
            <v>5.9128949999999998</v>
          </cell>
          <cell r="H7">
            <v>4.8234750000000002</v>
          </cell>
          <cell r="I7">
            <v>4.0343619999999998</v>
          </cell>
          <cell r="J7">
            <v>4.0315950000000003</v>
          </cell>
          <cell r="K7">
            <v>0.76376699999999997</v>
          </cell>
          <cell r="L7">
            <v>0.111653</v>
          </cell>
          <cell r="M7">
            <v>5.1354999999999998E-2</v>
          </cell>
          <cell r="N7">
            <v>2.3262999999999999E-2</v>
          </cell>
          <cell r="O7">
            <v>1.5324000000000001E-2</v>
          </cell>
          <cell r="P7">
            <v>9.4280000000000006E-3</v>
          </cell>
          <cell r="Q7">
            <v>7.6309999999999998E-3</v>
          </cell>
          <cell r="R7">
            <v>6.3369999999999998E-3</v>
          </cell>
          <cell r="S7">
            <v>6.535E-3</v>
          </cell>
          <cell r="T7">
            <v>5.3749999999999996E-3</v>
          </cell>
          <cell r="U7">
            <v>5.7660000000000003E-3</v>
          </cell>
          <cell r="V7">
            <v>5.5770000000000004E-3</v>
          </cell>
          <cell r="W7">
            <v>5.0460000000000001E-3</v>
          </cell>
          <cell r="X7">
            <v>6.5180000000000004E-3</v>
          </cell>
          <cell r="Y7">
            <v>3.8040000000000001E-3</v>
          </cell>
          <cell r="Z7">
            <v>5.2719999999999998E-3</v>
          </cell>
          <cell r="AA7">
            <v>5.2760000000000003E-3</v>
          </cell>
          <cell r="AB7">
            <v>4.777E-3</v>
          </cell>
          <cell r="AC7">
            <v>3.287E-3</v>
          </cell>
        </row>
        <row r="8">
          <cell r="B8">
            <v>4.2732320000000001</v>
          </cell>
          <cell r="C8">
            <v>4.1203250000000002</v>
          </cell>
          <cell r="D8">
            <v>4.3019030000000003</v>
          </cell>
          <cell r="E8">
            <v>4.4617050000000003</v>
          </cell>
          <cell r="F8">
            <v>4.5138020000000001</v>
          </cell>
          <cell r="G8">
            <v>4.502389</v>
          </cell>
          <cell r="H8">
            <v>4.4583890000000004</v>
          </cell>
          <cell r="I8">
            <v>4.398676</v>
          </cell>
          <cell r="J8">
            <v>4.397939</v>
          </cell>
          <cell r="K8">
            <v>3.3829060000000002</v>
          </cell>
          <cell r="L8">
            <v>2.6163069999999999</v>
          </cell>
          <cell r="M8">
            <v>1.9358040000000001</v>
          </cell>
          <cell r="N8">
            <v>1.435047</v>
          </cell>
          <cell r="O8">
            <v>1.075226</v>
          </cell>
          <cell r="P8">
            <v>0.80609600000000003</v>
          </cell>
          <cell r="Q8">
            <v>0.60514800000000002</v>
          </cell>
          <cell r="R8">
            <v>0.45428200000000002</v>
          </cell>
          <cell r="S8">
            <v>0.34261399999999997</v>
          </cell>
          <cell r="T8">
            <v>0.25670799999999999</v>
          </cell>
          <cell r="U8">
            <v>0.195211</v>
          </cell>
          <cell r="V8">
            <v>0.14555499999999999</v>
          </cell>
          <cell r="W8">
            <v>0.111</v>
          </cell>
          <cell r="X8">
            <v>8.4293000000000007E-2</v>
          </cell>
          <cell r="Y8">
            <v>6.2449999999999999E-2</v>
          </cell>
          <cell r="Z8">
            <v>4.6973000000000001E-2</v>
          </cell>
          <cell r="AA8">
            <v>3.7034999999999998E-2</v>
          </cell>
          <cell r="AB8">
            <v>2.7335000000000002E-2</v>
          </cell>
          <cell r="AC8">
            <v>2.1118999999999999E-2</v>
          </cell>
        </row>
        <row r="9">
          <cell r="B9">
            <v>1.224669</v>
          </cell>
          <cell r="C9">
            <v>1.423799</v>
          </cell>
          <cell r="D9">
            <v>1.4614210000000001</v>
          </cell>
          <cell r="E9">
            <v>1.4369590000000001</v>
          </cell>
          <cell r="F9">
            <v>1.408053</v>
          </cell>
          <cell r="G9">
            <v>1.3905559999999999</v>
          </cell>
          <cell r="H9">
            <v>1.366935</v>
          </cell>
          <cell r="I9">
            <v>1.354859</v>
          </cell>
          <cell r="J9">
            <v>1.354992</v>
          </cell>
          <cell r="K9">
            <v>1.251736</v>
          </cell>
          <cell r="L9">
            <v>0.94550100000000004</v>
          </cell>
          <cell r="M9">
            <v>0.74526400000000004</v>
          </cell>
          <cell r="N9">
            <v>0.57567999999999997</v>
          </cell>
          <cell r="O9">
            <v>0.44658500000000001</v>
          </cell>
          <cell r="P9">
            <v>0.35007500000000003</v>
          </cell>
          <cell r="Q9">
            <v>0.27508500000000002</v>
          </cell>
          <cell r="R9">
            <v>0.21677199999999999</v>
          </cell>
          <cell r="S9">
            <v>0.17105699999999999</v>
          </cell>
          <cell r="T9">
            <v>0.13555900000000001</v>
          </cell>
          <cell r="U9">
            <v>0.109574</v>
          </cell>
          <cell r="V9">
            <v>8.6406999999999998E-2</v>
          </cell>
          <cell r="W9">
            <v>6.8592E-2</v>
          </cell>
          <cell r="X9">
            <v>5.4035E-2</v>
          </cell>
          <cell r="Y9">
            <v>4.5274000000000002E-2</v>
          </cell>
          <cell r="Z9">
            <v>3.3831E-2</v>
          </cell>
          <cell r="AA9">
            <v>2.7681000000000001E-2</v>
          </cell>
          <cell r="AB9">
            <v>2.0684999999999999E-2</v>
          </cell>
          <cell r="AC9">
            <v>1.7439E-2</v>
          </cell>
        </row>
        <row r="10">
          <cell r="B10">
            <v>0.72760899999999995</v>
          </cell>
          <cell r="C10">
            <v>0.72697699999999998</v>
          </cell>
          <cell r="D10">
            <v>0.63070700000000002</v>
          </cell>
          <cell r="E10">
            <v>0.48252499999999998</v>
          </cell>
          <cell r="F10">
            <v>0.33606200000000003</v>
          </cell>
          <cell r="G10">
            <v>0.305836</v>
          </cell>
          <cell r="H10">
            <v>0.30831500000000001</v>
          </cell>
          <cell r="I10">
            <v>0.32422800000000002</v>
          </cell>
          <cell r="J10">
            <v>0.32433099999999998</v>
          </cell>
          <cell r="K10">
            <v>0.111915</v>
          </cell>
          <cell r="L10">
            <v>7.6935000000000003E-2</v>
          </cell>
          <cell r="M10">
            <v>0.16736799999999999</v>
          </cell>
          <cell r="N10">
            <v>0.15215899999999999</v>
          </cell>
          <cell r="O10">
            <v>5.0566E-2</v>
          </cell>
          <cell r="P10">
            <v>6.5928E-2</v>
          </cell>
          <cell r="Q10">
            <v>2.7213000000000001E-2</v>
          </cell>
          <cell r="R10">
            <v>5.6613999999999998E-2</v>
          </cell>
          <cell r="S10">
            <v>6.2127000000000002E-2</v>
          </cell>
          <cell r="T10">
            <v>3.4854000000000003E-2</v>
          </cell>
          <cell r="U10">
            <v>4.5414999999999997E-2</v>
          </cell>
          <cell r="V10">
            <v>5.1330000000000001E-2</v>
          </cell>
          <cell r="W10">
            <v>5.6592000000000003E-2</v>
          </cell>
          <cell r="X10">
            <v>0.10198400000000001</v>
          </cell>
          <cell r="Y10">
            <v>5.4334E-2</v>
          </cell>
          <cell r="Z10">
            <v>7.7385999999999996E-2</v>
          </cell>
          <cell r="AA10">
            <v>6.3493999999999995E-2</v>
          </cell>
          <cell r="AB10">
            <v>6.2354E-2</v>
          </cell>
          <cell r="AC10">
            <v>6.5786999999999998E-2</v>
          </cell>
        </row>
        <row r="11">
          <cell r="B11">
            <v>0.609846</v>
          </cell>
          <cell r="C11">
            <v>0.72697699999999998</v>
          </cell>
          <cell r="D11">
            <v>0.62924599999999997</v>
          </cell>
          <cell r="E11">
            <v>0.48252499999999998</v>
          </cell>
          <cell r="F11">
            <v>0.34499600000000002</v>
          </cell>
          <cell r="G11">
            <v>0.305836</v>
          </cell>
          <cell r="H11">
            <v>0.26705000000000001</v>
          </cell>
          <cell r="I11">
            <v>0.23399700000000001</v>
          </cell>
          <cell r="J11">
            <v>0.23388600000000001</v>
          </cell>
          <cell r="K11">
            <v>5.8488999999999999E-2</v>
          </cell>
          <cell r="L11">
            <v>4.8482999999999998E-2</v>
          </cell>
          <cell r="M11">
            <v>5.4522000000000001E-2</v>
          </cell>
          <cell r="N11">
            <v>2.9735000000000001E-2</v>
          </cell>
          <cell r="O11">
            <v>6.0779E-2</v>
          </cell>
          <cell r="P11">
            <v>3.0544999999999999E-2</v>
          </cell>
          <cell r="Q11">
            <v>2.7258999999999999E-2</v>
          </cell>
          <cell r="R11">
            <v>2.5631999999999999E-2</v>
          </cell>
          <cell r="S11">
            <v>5.0133999999999998E-2</v>
          </cell>
          <cell r="T11">
            <v>4.9154999999999997E-2</v>
          </cell>
          <cell r="U11">
            <v>3.3232999999999999E-2</v>
          </cell>
          <cell r="V11">
            <v>3.9433000000000003E-2</v>
          </cell>
          <cell r="W11">
            <v>5.0387000000000001E-2</v>
          </cell>
          <cell r="X11">
            <v>6.4169000000000004E-2</v>
          </cell>
          <cell r="Y11">
            <v>3.2892999999999999E-2</v>
          </cell>
          <cell r="Z11">
            <v>5.3267000000000002E-2</v>
          </cell>
          <cell r="AA11">
            <v>4.1207000000000001E-2</v>
          </cell>
          <cell r="AB11">
            <v>4.6008E-2</v>
          </cell>
          <cell r="AC11">
            <v>6.2872999999999998E-2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15.714762</v>
          </cell>
          <cell r="C6">
            <v>14.990729</v>
          </cell>
          <cell r="D6">
            <v>14.979327</v>
          </cell>
          <cell r="E6">
            <v>14.684462</v>
          </cell>
          <cell r="F6">
            <v>14.549177999999999</v>
          </cell>
          <cell r="G6">
            <v>14.291648</v>
          </cell>
          <cell r="H6">
            <v>13.812017000000001</v>
          </cell>
          <cell r="I6">
            <v>13.261960999999999</v>
          </cell>
          <cell r="J6">
            <v>13.259492</v>
          </cell>
          <cell r="K6">
            <v>6.2490670000000001</v>
          </cell>
          <cell r="L6">
            <v>3.2945319999999998</v>
          </cell>
          <cell r="M6">
            <v>2.1915659999999999</v>
          </cell>
          <cell r="N6">
            <v>1.545838</v>
          </cell>
          <cell r="O6">
            <v>1.0583549999999999</v>
          </cell>
          <cell r="P6">
            <v>0.73117500000000002</v>
          </cell>
          <cell r="Q6">
            <v>0.52319300000000002</v>
          </cell>
          <cell r="R6">
            <v>0.36629600000000001</v>
          </cell>
          <cell r="S6">
            <v>0.25472600000000001</v>
          </cell>
          <cell r="T6">
            <v>0.17993400000000001</v>
          </cell>
          <cell r="U6">
            <v>0.12595799999999999</v>
          </cell>
          <cell r="V6">
            <v>8.9101E-2</v>
          </cell>
          <cell r="W6">
            <v>6.3307000000000002E-2</v>
          </cell>
          <cell r="X6">
            <v>4.2890999999999999E-2</v>
          </cell>
          <cell r="Y6">
            <v>3.2341000000000002E-2</v>
          </cell>
          <cell r="Z6">
            <v>1.9865000000000001E-2</v>
          </cell>
          <cell r="AA6">
            <v>1.3857E-2</v>
          </cell>
          <cell r="AB6">
            <v>1.0246E-2</v>
          </cell>
          <cell r="AC6">
            <v>7.8659999999999997E-3</v>
          </cell>
          <cell r="AD6">
            <v>4.7829999999999999E-3</v>
          </cell>
          <cell r="AE6">
            <v>3.5430000000000001E-3</v>
          </cell>
          <cell r="AF6">
            <v>3.16E-3</v>
          </cell>
          <cell r="AG6">
            <v>3.545E-3</v>
          </cell>
        </row>
        <row r="7">
          <cell r="B7">
            <v>1.88473</v>
          </cell>
          <cell r="C7">
            <v>1.1236969999999999</v>
          </cell>
          <cell r="D7">
            <v>1.0768409999999999</v>
          </cell>
          <cell r="E7">
            <v>1.0518700000000001</v>
          </cell>
          <cell r="F7">
            <v>1.0842750000000001</v>
          </cell>
          <cell r="G7">
            <v>1.0890470000000001</v>
          </cell>
          <cell r="H7">
            <v>1.0720609999999999</v>
          </cell>
          <cell r="I7">
            <v>1.06189</v>
          </cell>
          <cell r="J7">
            <v>1.061639</v>
          </cell>
          <cell r="K7">
            <v>0.79782299999999995</v>
          </cell>
          <cell r="L7">
            <v>0.58241100000000001</v>
          </cell>
          <cell r="M7">
            <v>0.43974600000000003</v>
          </cell>
          <cell r="N7">
            <v>0.33106999999999998</v>
          </cell>
          <cell r="O7">
            <v>0.24604100000000001</v>
          </cell>
          <cell r="P7">
            <v>0.18332799999999999</v>
          </cell>
          <cell r="Q7">
            <v>0.140042</v>
          </cell>
          <cell r="R7">
            <v>0.10709200000000001</v>
          </cell>
          <cell r="S7">
            <v>8.2691000000000001E-2</v>
          </cell>
          <cell r="T7">
            <v>6.5943000000000002E-2</v>
          </cell>
          <cell r="U7">
            <v>5.0672000000000002E-2</v>
          </cell>
          <cell r="V7">
            <v>3.9465E-2</v>
          </cell>
          <cell r="W7">
            <v>3.2467000000000003E-2</v>
          </cell>
          <cell r="X7">
            <v>2.4441000000000001E-2</v>
          </cell>
          <cell r="Y7">
            <v>1.8762999999999998E-2</v>
          </cell>
          <cell r="Z7">
            <v>1.4423E-2</v>
          </cell>
          <cell r="AA7">
            <v>1.1206000000000001E-2</v>
          </cell>
          <cell r="AB7">
            <v>9.6279999999999994E-3</v>
          </cell>
          <cell r="AC7">
            <v>7.803E-3</v>
          </cell>
          <cell r="AD7">
            <v>7.0650000000000001E-3</v>
          </cell>
          <cell r="AE7">
            <v>4.5750000000000001E-3</v>
          </cell>
          <cell r="AF7">
            <v>4.6959999999999997E-3</v>
          </cell>
          <cell r="AG7">
            <v>2.6289999999999998E-3</v>
          </cell>
        </row>
        <row r="8">
          <cell r="B8">
            <v>1.88473</v>
          </cell>
          <cell r="C8">
            <v>1.107221</v>
          </cell>
          <cell r="D8">
            <v>1.035477</v>
          </cell>
          <cell r="E8">
            <v>1.0071110000000001</v>
          </cell>
          <cell r="F8">
            <v>0.93972999999999995</v>
          </cell>
          <cell r="G8">
            <v>0.90334400000000004</v>
          </cell>
          <cell r="H8">
            <v>0.85480100000000003</v>
          </cell>
          <cell r="I8">
            <v>0.832565</v>
          </cell>
          <cell r="J8">
            <v>0.83210600000000001</v>
          </cell>
          <cell r="K8">
            <v>0.60499099999999995</v>
          </cell>
          <cell r="L8">
            <v>0.40340399999999998</v>
          </cell>
          <cell r="M8">
            <v>0.29350100000000001</v>
          </cell>
          <cell r="N8">
            <v>0.22725300000000001</v>
          </cell>
          <cell r="O8">
            <v>0.17172899999999999</v>
          </cell>
          <cell r="P8">
            <v>0.12948100000000001</v>
          </cell>
          <cell r="Q8">
            <v>9.8894999999999997E-2</v>
          </cell>
          <cell r="R8">
            <v>7.5817999999999997E-2</v>
          </cell>
          <cell r="S8">
            <v>5.8568000000000002E-2</v>
          </cell>
          <cell r="T8">
            <v>4.5692000000000003E-2</v>
          </cell>
          <cell r="U8">
            <v>3.4935000000000001E-2</v>
          </cell>
          <cell r="V8">
            <v>2.6512000000000001E-2</v>
          </cell>
          <cell r="W8">
            <v>2.0508999999999999E-2</v>
          </cell>
          <cell r="X8">
            <v>1.5816E-2</v>
          </cell>
          <cell r="Y8">
            <v>1.1612000000000001E-2</v>
          </cell>
          <cell r="Z8">
            <v>1.0052999999999999E-2</v>
          </cell>
          <cell r="AA8">
            <v>6.0790000000000002E-3</v>
          </cell>
          <cell r="AB8">
            <v>6.0049999999999999E-3</v>
          </cell>
          <cell r="AC8">
            <v>2.65E-3</v>
          </cell>
          <cell r="AD8">
            <v>4.1139999999999996E-3</v>
          </cell>
          <cell r="AE8">
            <v>1.9659999999999999E-3</v>
          </cell>
          <cell r="AF8">
            <v>2.2070000000000002E-3</v>
          </cell>
          <cell r="AG8">
            <v>2.8180000000000002E-3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2.2250450000000002</v>
          </cell>
          <cell r="C6">
            <v>2.1789269999999998</v>
          </cell>
          <cell r="D6">
            <v>2.129254</v>
          </cell>
          <cell r="E6">
            <v>2.081324</v>
          </cell>
          <cell r="F6">
            <v>2.0354749999999999</v>
          </cell>
          <cell r="G6">
            <v>1.990918</v>
          </cell>
          <cell r="H6">
            <v>1.946761</v>
          </cell>
          <cell r="I6">
            <v>1.902803</v>
          </cell>
          <cell r="J6">
            <v>1.9027590000000001</v>
          </cell>
          <cell r="K6">
            <v>1.301445</v>
          </cell>
          <cell r="L6">
            <v>0.89111399999999996</v>
          </cell>
          <cell r="M6">
            <v>0.60984799999999995</v>
          </cell>
          <cell r="N6">
            <v>0.42488599999999999</v>
          </cell>
          <cell r="O6">
            <v>0.29235699999999998</v>
          </cell>
          <cell r="P6">
            <v>0.198573</v>
          </cell>
          <cell r="Q6">
            <v>0.13772000000000001</v>
          </cell>
          <cell r="R6">
            <v>9.2304999999999998E-2</v>
          </cell>
          <cell r="S6">
            <v>6.7761000000000002E-2</v>
          </cell>
          <cell r="T6">
            <v>4.3652999999999997E-2</v>
          </cell>
          <cell r="U6">
            <v>3.1640000000000001E-2</v>
          </cell>
          <cell r="V6">
            <v>2.0354000000000001E-2</v>
          </cell>
          <cell r="W6">
            <v>1.6573000000000001E-2</v>
          </cell>
          <cell r="X6">
            <v>8.8520000000000005E-3</v>
          </cell>
          <cell r="Y6">
            <v>7.9539999999999993E-3</v>
          </cell>
          <cell r="Z6">
            <v>4.1419999999999998E-3</v>
          </cell>
          <cell r="AA6">
            <v>4.1910000000000003E-3</v>
          </cell>
          <cell r="AB6">
            <v>3.8370000000000001E-3</v>
          </cell>
          <cell r="AC6">
            <v>3.4889999999999999E-3</v>
          </cell>
        </row>
        <row r="7">
          <cell r="B7">
            <v>2.6263999999999999E-2</v>
          </cell>
          <cell r="C7">
            <v>2.2047000000000001E-2</v>
          </cell>
          <cell r="D7">
            <v>1.4482999999999999E-2</v>
          </cell>
          <cell r="E7">
            <v>1.0414E-2</v>
          </cell>
          <cell r="F7">
            <v>1.0312999999999999E-2</v>
          </cell>
          <cell r="G7">
            <v>1.1133000000000001E-2</v>
          </cell>
          <cell r="H7">
            <v>1.1426E-2</v>
          </cell>
          <cell r="I7">
            <v>1.1370999999999999E-2</v>
          </cell>
          <cell r="J7">
            <v>1.1516E-2</v>
          </cell>
          <cell r="K7">
            <v>1.0319999999999999E-2</v>
          </cell>
          <cell r="L7">
            <v>1.0593E-2</v>
          </cell>
          <cell r="M7">
            <v>1.2597000000000001E-2</v>
          </cell>
          <cell r="N7">
            <v>7.6499999999999997E-3</v>
          </cell>
          <cell r="O7">
            <v>1.0182999999999999E-2</v>
          </cell>
          <cell r="P7">
            <v>9.4120000000000002E-3</v>
          </cell>
          <cell r="Q7">
            <v>5.2950000000000002E-3</v>
          </cell>
          <cell r="R7">
            <v>8.7729999999999995E-3</v>
          </cell>
          <cell r="S7">
            <v>8.8280000000000008E-3</v>
          </cell>
          <cell r="T7">
            <v>9.9019999999999993E-3</v>
          </cell>
          <cell r="U7">
            <v>8.966E-3</v>
          </cell>
          <cell r="V7">
            <v>4.6420000000000003E-3</v>
          </cell>
          <cell r="W7">
            <v>1.1162999999999999E-2</v>
          </cell>
          <cell r="X7">
            <v>1.4148000000000001E-2</v>
          </cell>
          <cell r="Y7">
            <v>7.9139999999999992E-3</v>
          </cell>
          <cell r="Z7">
            <v>1.1257E-2</v>
          </cell>
          <cell r="AA7">
            <v>1.0874E-2</v>
          </cell>
          <cell r="AB7">
            <v>1.0019999999999999E-2</v>
          </cell>
          <cell r="AC7">
            <v>6.4650000000000003E-3</v>
          </cell>
        </row>
        <row r="8">
          <cell r="B8">
            <v>1.8284000000000002E-2</v>
          </cell>
          <cell r="C8">
            <v>1.8938E-2</v>
          </cell>
          <cell r="D8">
            <v>4.6371999999999997E-2</v>
          </cell>
          <cell r="E8">
            <v>6.1009000000000001E-2</v>
          </cell>
          <cell r="F8">
            <v>6.4320000000000002E-2</v>
          </cell>
          <cell r="G8">
            <v>6.2025999999999998E-2</v>
          </cell>
          <cell r="H8">
            <v>5.4420000000000003E-2</v>
          </cell>
          <cell r="I8">
            <v>4.614E-2</v>
          </cell>
          <cell r="J8">
            <v>4.5976000000000003E-2</v>
          </cell>
          <cell r="K8">
            <v>2.9592E-2</v>
          </cell>
          <cell r="L8">
            <v>2.8667999999999999E-2</v>
          </cell>
          <cell r="M8">
            <v>4.7595999999999999E-2</v>
          </cell>
          <cell r="N8">
            <v>3.8032000000000003E-2</v>
          </cell>
          <cell r="O8">
            <v>4.3253E-2</v>
          </cell>
          <cell r="P8">
            <v>6.5809999999999994E-2</v>
          </cell>
          <cell r="Q8">
            <v>2.9760999999999999E-2</v>
          </cell>
          <cell r="R8">
            <v>3.3311E-2</v>
          </cell>
          <cell r="S8">
            <v>3.2759000000000003E-2</v>
          </cell>
          <cell r="T8">
            <v>4.9894000000000001E-2</v>
          </cell>
          <cell r="U8">
            <v>3.9607999999999997E-2</v>
          </cell>
          <cell r="V8">
            <v>3.8263999999999999E-2</v>
          </cell>
          <cell r="W8">
            <v>4.5609999999999998E-2</v>
          </cell>
          <cell r="X8">
            <v>5.0164E-2</v>
          </cell>
          <cell r="Y8">
            <v>6.1377000000000001E-2</v>
          </cell>
          <cell r="Z8">
            <v>4.2472000000000003E-2</v>
          </cell>
          <cell r="AA8">
            <v>3.0689000000000001E-2</v>
          </cell>
          <cell r="AB8">
            <v>4.5554999999999998E-2</v>
          </cell>
          <cell r="AC8">
            <v>5.5031999999999998E-2</v>
          </cell>
        </row>
        <row r="9">
          <cell r="B9">
            <v>1.7052000000000001E-2</v>
          </cell>
          <cell r="C9">
            <v>1.7194999999999998E-2</v>
          </cell>
          <cell r="D9">
            <v>1.2947E-2</v>
          </cell>
          <cell r="E9">
            <v>1.1454000000000001E-2</v>
          </cell>
          <cell r="F9">
            <v>1.153E-2</v>
          </cell>
          <cell r="G9">
            <v>1.1672E-2</v>
          </cell>
          <cell r="H9">
            <v>1.1216E-2</v>
          </cell>
          <cell r="I9">
            <v>1.0411999999999999E-2</v>
          </cell>
          <cell r="J9">
            <v>1.0461E-2</v>
          </cell>
          <cell r="K9">
            <v>1.2137E-2</v>
          </cell>
          <cell r="L9">
            <v>6.2859999999999999E-3</v>
          </cell>
          <cell r="M9">
            <v>9.5200000000000007E-3</v>
          </cell>
          <cell r="N9">
            <v>1.0122000000000001E-2</v>
          </cell>
          <cell r="O9">
            <v>7.6309999999999998E-3</v>
          </cell>
          <cell r="P9">
            <v>1.1221999999999999E-2</v>
          </cell>
          <cell r="Q9">
            <v>1.1247E-2</v>
          </cell>
          <cell r="R9">
            <v>6.6239999999999997E-3</v>
          </cell>
          <cell r="S9">
            <v>1.0725999999999999E-2</v>
          </cell>
          <cell r="T9">
            <v>5.8599999999999998E-3</v>
          </cell>
          <cell r="U9">
            <v>1.0836999999999999E-2</v>
          </cell>
          <cell r="V9">
            <v>7.737E-3</v>
          </cell>
          <cell r="W9">
            <v>8.1510000000000003E-3</v>
          </cell>
          <cell r="X9">
            <v>1.3391E-2</v>
          </cell>
          <cell r="Y9">
            <v>7.8100000000000001E-3</v>
          </cell>
          <cell r="Z9">
            <v>9.1760000000000001E-3</v>
          </cell>
          <cell r="AA9">
            <v>9.9010000000000001E-3</v>
          </cell>
          <cell r="AB9">
            <v>8.0660000000000003E-3</v>
          </cell>
          <cell r="AC9">
            <v>1.1035E-2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0.29857699999999998</v>
          </cell>
          <cell r="C6">
            <v>0.29108200000000001</v>
          </cell>
          <cell r="D6">
            <v>0.28375800000000001</v>
          </cell>
          <cell r="E6">
            <v>0.27560400000000002</v>
          </cell>
          <cell r="F6">
            <v>0.26735799999999998</v>
          </cell>
          <cell r="G6">
            <v>0.25921699999999998</v>
          </cell>
          <cell r="H6">
            <v>0.25157400000000002</v>
          </cell>
          <cell r="I6">
            <v>0.24443699999999999</v>
          </cell>
          <cell r="J6">
            <v>0.24443599999999999</v>
          </cell>
          <cell r="K6">
            <v>0.163824</v>
          </cell>
          <cell r="L6">
            <v>0.10014199999999999</v>
          </cell>
          <cell r="M6">
            <v>6.6854999999999998E-2</v>
          </cell>
          <cell r="N6">
            <v>4.4202999999999999E-2</v>
          </cell>
          <cell r="O6">
            <v>2.9461000000000001E-2</v>
          </cell>
          <cell r="P6">
            <v>1.7194999999999998E-2</v>
          </cell>
          <cell r="Q6">
            <v>1.1396E-2</v>
          </cell>
          <cell r="R6">
            <v>6.4019999999999997E-3</v>
          </cell>
          <cell r="S6">
            <v>2.346E-3</v>
          </cell>
          <cell r="T6">
            <v>2.3110000000000001E-3</v>
          </cell>
          <cell r="U6">
            <v>2.784E-3</v>
          </cell>
          <cell r="V6">
            <v>2.2279999999999999E-3</v>
          </cell>
          <cell r="W6">
            <v>1.977E-3</v>
          </cell>
        </row>
        <row r="7">
          <cell r="B7">
            <v>0.11341</v>
          </cell>
          <cell r="C7">
            <v>0.112315</v>
          </cell>
          <cell r="D7">
            <v>0.10814</v>
          </cell>
          <cell r="E7">
            <v>0.104423</v>
          </cell>
          <cell r="F7">
            <v>0.10133399999999999</v>
          </cell>
          <cell r="G7">
            <v>9.8236000000000004E-2</v>
          </cell>
          <cell r="H7">
            <v>9.5075000000000007E-2</v>
          </cell>
          <cell r="I7">
            <v>9.2078999999999994E-2</v>
          </cell>
          <cell r="J7">
            <v>9.2086000000000001E-2</v>
          </cell>
          <cell r="K7">
            <v>5.6045999999999999E-2</v>
          </cell>
          <cell r="L7">
            <v>3.3348999999999997E-2</v>
          </cell>
          <cell r="M7">
            <v>1.958E-2</v>
          </cell>
          <cell r="N7">
            <v>1.2513E-2</v>
          </cell>
          <cell r="O7">
            <v>7.6140000000000001E-3</v>
          </cell>
          <cell r="P7">
            <v>3.1310000000000001E-3</v>
          </cell>
          <cell r="Q7">
            <v>1.6280000000000001E-3</v>
          </cell>
          <cell r="R7">
            <v>2.0690000000000001E-3</v>
          </cell>
          <cell r="S7">
            <v>1.276E-3</v>
          </cell>
          <cell r="T7">
            <v>1.315E-3</v>
          </cell>
          <cell r="U7">
            <v>1.4430000000000001E-3</v>
          </cell>
          <cell r="V7">
            <v>1.204E-3</v>
          </cell>
          <cell r="W7">
            <v>6.9999999999999999E-4</v>
          </cell>
        </row>
        <row r="8">
          <cell r="B8">
            <v>0.105686</v>
          </cell>
          <cell r="C8">
            <v>0.103239</v>
          </cell>
          <cell r="D8">
            <v>9.9701999999999999E-2</v>
          </cell>
          <cell r="E8">
            <v>9.6706E-2</v>
          </cell>
          <cell r="F8">
            <v>9.3993999999999994E-2</v>
          </cell>
          <cell r="G8">
            <v>9.1243000000000005E-2</v>
          </cell>
          <cell r="H8">
            <v>8.8455000000000006E-2</v>
          </cell>
          <cell r="I8">
            <v>8.5805999999999993E-2</v>
          </cell>
          <cell r="J8">
            <v>8.5790000000000005E-2</v>
          </cell>
          <cell r="K8">
            <v>5.2486999999999999E-2</v>
          </cell>
          <cell r="L8">
            <v>3.2870999999999997E-2</v>
          </cell>
          <cell r="M8">
            <v>2.0577999999999999E-2</v>
          </cell>
          <cell r="N8">
            <v>1.1233E-2</v>
          </cell>
          <cell r="O8">
            <v>7.4409999999999997E-3</v>
          </cell>
          <cell r="P8">
            <v>4.3290000000000004E-3</v>
          </cell>
          <cell r="Q8">
            <v>2.7650000000000001E-3</v>
          </cell>
          <cell r="R8">
            <v>2.4889999999999999E-3</v>
          </cell>
          <cell r="S8">
            <v>1.743E-3</v>
          </cell>
          <cell r="T8">
            <v>2.1410000000000001E-3</v>
          </cell>
          <cell r="U8">
            <v>1.6999999999999999E-3</v>
          </cell>
          <cell r="V8">
            <v>1.47E-3</v>
          </cell>
          <cell r="W8">
            <v>2.5999999999999999E-3</v>
          </cell>
        </row>
        <row r="9">
          <cell r="B9">
            <v>3.1938000000000001E-2</v>
          </cell>
          <cell r="C9">
            <v>2.7532000000000001E-2</v>
          </cell>
          <cell r="D9">
            <v>2.2669999999999999E-2</v>
          </cell>
          <cell r="E9">
            <v>2.7743E-2</v>
          </cell>
          <cell r="F9">
            <v>3.7287000000000001E-2</v>
          </cell>
          <cell r="G9">
            <v>4.4101000000000001E-2</v>
          </cell>
          <cell r="H9">
            <v>4.7506E-2</v>
          </cell>
          <cell r="I9">
            <v>4.8728E-2</v>
          </cell>
          <cell r="J9">
            <v>4.8764000000000002E-2</v>
          </cell>
          <cell r="K9">
            <v>3.7193999999999998E-2</v>
          </cell>
          <cell r="L9">
            <v>2.6998000000000001E-2</v>
          </cell>
          <cell r="M9">
            <v>4.6246000000000002E-2</v>
          </cell>
          <cell r="N9">
            <v>3.8094999999999997E-2</v>
          </cell>
          <cell r="O9">
            <v>4.1785000000000003E-2</v>
          </cell>
          <cell r="P9">
            <v>4.2626999999999998E-2</v>
          </cell>
          <cell r="Q9">
            <v>3.7443999999999998E-2</v>
          </cell>
          <cell r="R9">
            <v>3.2740999999999999E-2</v>
          </cell>
          <cell r="S9">
            <v>5.1208999999999998E-2</v>
          </cell>
          <cell r="T9">
            <v>5.4077E-2</v>
          </cell>
          <cell r="U9">
            <v>2.1760000000000002E-2</v>
          </cell>
          <cell r="V9">
            <v>4.2948E-2</v>
          </cell>
          <cell r="W9">
            <v>3.0089999999999999E-2</v>
          </cell>
        </row>
        <row r="10">
          <cell r="B10">
            <v>9.1319999999999995E-3</v>
          </cell>
          <cell r="C10">
            <v>8.3400000000000002E-3</v>
          </cell>
          <cell r="D10">
            <v>6.5830000000000003E-3</v>
          </cell>
          <cell r="E10">
            <v>4.548E-3</v>
          </cell>
          <cell r="F10">
            <v>3.7690000000000002E-3</v>
          </cell>
          <cell r="G10">
            <v>3.3739999999999998E-3</v>
          </cell>
          <cell r="H10">
            <v>3.4320000000000002E-3</v>
          </cell>
          <cell r="I10">
            <v>3.173E-3</v>
          </cell>
          <cell r="J10">
            <v>3.1519999999999999E-3</v>
          </cell>
          <cell r="K10">
            <v>4.2240000000000003E-3</v>
          </cell>
          <cell r="L10">
            <v>4.2189999999999997E-3</v>
          </cell>
          <cell r="M10">
            <v>2.8830000000000001E-3</v>
          </cell>
          <cell r="N10">
            <v>5.5760000000000002E-3</v>
          </cell>
          <cell r="O10">
            <v>3.2000000000000002E-3</v>
          </cell>
          <cell r="P10">
            <v>2.2279999999999999E-3</v>
          </cell>
          <cell r="Q10">
            <v>2.9659999999999999E-3</v>
          </cell>
          <cell r="R10">
            <v>4.6259999999999999E-3</v>
          </cell>
          <cell r="S10">
            <v>3.9839999999999997E-3</v>
          </cell>
          <cell r="T10">
            <v>3.6389999999999999E-3</v>
          </cell>
          <cell r="U10">
            <v>4.7239999999999999E-3</v>
          </cell>
          <cell r="V10">
            <v>4.313E-3</v>
          </cell>
          <cell r="W10">
            <v>6.1000000000000004E-3</v>
          </cell>
        </row>
        <row r="11">
          <cell r="B11">
            <v>5.6629999999999996E-3</v>
          </cell>
          <cell r="C11">
            <v>4.4869999999999997E-3</v>
          </cell>
          <cell r="D11">
            <v>2.6250000000000002E-3</v>
          </cell>
          <cell r="E11">
            <v>2.4380000000000001E-3</v>
          </cell>
          <cell r="F11">
            <v>2.2850000000000001E-3</v>
          </cell>
          <cell r="G11">
            <v>2.0500000000000002E-3</v>
          </cell>
          <cell r="H11">
            <v>1.9090000000000001E-3</v>
          </cell>
          <cell r="I11">
            <v>1.9859999999999999E-3</v>
          </cell>
          <cell r="J11">
            <v>2.026E-3</v>
          </cell>
          <cell r="K11">
            <v>3.166E-3</v>
          </cell>
          <cell r="L11">
            <v>1.5770000000000001E-3</v>
          </cell>
          <cell r="M11">
            <v>1.4289999999999999E-3</v>
          </cell>
          <cell r="N11">
            <v>1.869E-3</v>
          </cell>
          <cell r="O11">
            <v>2.2560000000000002E-3</v>
          </cell>
          <cell r="P11">
            <v>3.63E-3</v>
          </cell>
          <cell r="Q11">
            <v>1.3829999999999999E-3</v>
          </cell>
          <cell r="R11">
            <v>2.2929999999999999E-3</v>
          </cell>
          <cell r="S11">
            <v>1.4859999999999999E-3</v>
          </cell>
          <cell r="T11">
            <v>2.2550000000000001E-3</v>
          </cell>
          <cell r="U11">
            <v>1.763E-3</v>
          </cell>
          <cell r="V11">
            <v>1.3669999999999999E-3</v>
          </cell>
          <cell r="W11">
            <v>3.0669999999999998E-3</v>
          </cell>
        </row>
        <row r="12">
          <cell r="B12">
            <v>1.475E-3</v>
          </cell>
          <cell r="C12">
            <v>1.745E-3</v>
          </cell>
          <cell r="D12">
            <v>1.5920000000000001E-3</v>
          </cell>
          <cell r="E12">
            <v>1.3760000000000001E-3</v>
          </cell>
          <cell r="F12">
            <v>1.382E-3</v>
          </cell>
          <cell r="G12">
            <v>1.3270000000000001E-3</v>
          </cell>
          <cell r="H12">
            <v>1.168E-3</v>
          </cell>
          <cell r="I12">
            <v>1.1329999999999999E-3</v>
          </cell>
          <cell r="J12">
            <v>1.108E-3</v>
          </cell>
          <cell r="K12">
            <v>1.1100000000000001E-3</v>
          </cell>
          <cell r="L12">
            <v>6.9399999999999996E-4</v>
          </cell>
          <cell r="M12">
            <v>9.0799999999999995E-4</v>
          </cell>
          <cell r="N12">
            <v>9.9599999999999992E-4</v>
          </cell>
          <cell r="O12">
            <v>1.0510000000000001E-3</v>
          </cell>
          <cell r="P12">
            <v>8.3799999999999999E-4</v>
          </cell>
          <cell r="Q12">
            <v>8.3900000000000001E-4</v>
          </cell>
          <cell r="R12">
            <v>1.1379999999999999E-3</v>
          </cell>
          <cell r="S12">
            <v>8.6399999999999997E-4</v>
          </cell>
          <cell r="T12">
            <v>9.9500000000000001E-4</v>
          </cell>
          <cell r="U12">
            <v>9.2500000000000004E-4</v>
          </cell>
          <cell r="V12">
            <v>1.4189999999999999E-3</v>
          </cell>
          <cell r="W12">
            <v>8.4400000000000002E-4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12.775924</v>
          </cell>
          <cell r="C6">
            <v>13.590538</v>
          </cell>
          <cell r="D6">
            <v>14.251371000000001</v>
          </cell>
          <cell r="E6">
            <v>15.098125</v>
          </cell>
          <cell r="F6">
            <v>15.754761999999999</v>
          </cell>
          <cell r="G6">
            <v>16.162496000000001</v>
          </cell>
          <cell r="H6">
            <v>16.413267000000001</v>
          </cell>
          <cell r="I6">
            <v>16.609470000000002</v>
          </cell>
          <cell r="J6">
            <v>16.611006</v>
          </cell>
          <cell r="K6">
            <v>14.595939</v>
          </cell>
          <cell r="L6">
            <v>10.817467000000001</v>
          </cell>
          <cell r="M6">
            <v>7.7655479999999999</v>
          </cell>
          <cell r="N6">
            <v>5.4905179999999998</v>
          </cell>
          <cell r="O6">
            <v>4.0060849999999997</v>
          </cell>
          <cell r="P6">
            <v>2.9598429999999998</v>
          </cell>
          <cell r="Q6">
            <v>2.2024059999999999</v>
          </cell>
          <cell r="R6">
            <v>1.6409290000000001</v>
          </cell>
          <cell r="S6">
            <v>1.2273890000000001</v>
          </cell>
          <cell r="T6">
            <v>0.91908100000000004</v>
          </cell>
          <cell r="U6">
            <v>0.68809699999999996</v>
          </cell>
          <cell r="V6">
            <v>0.51501300000000005</v>
          </cell>
          <cell r="W6">
            <v>0.38635999999999998</v>
          </cell>
          <cell r="X6">
            <v>0.28772399999999998</v>
          </cell>
          <cell r="Y6">
            <v>0.21428700000000001</v>
          </cell>
          <cell r="Z6">
            <v>0.16244900000000001</v>
          </cell>
          <cell r="AA6">
            <v>0.125168</v>
          </cell>
          <cell r="AB6">
            <v>9.4447000000000003E-2</v>
          </cell>
          <cell r="AC6">
            <v>6.9914000000000004E-2</v>
          </cell>
          <cell r="AD6">
            <v>5.5355000000000001E-2</v>
          </cell>
          <cell r="AE6">
            <v>4.1544999999999999E-2</v>
          </cell>
          <cell r="AF6">
            <v>3.0883000000000001E-2</v>
          </cell>
          <cell r="AG6">
            <v>2.3674000000000001E-2</v>
          </cell>
          <cell r="AH6">
            <v>1.6667000000000001E-2</v>
          </cell>
        </row>
        <row r="7">
          <cell r="B7">
            <v>1.794422</v>
          </cell>
          <cell r="C7">
            <v>1.773042</v>
          </cell>
          <cell r="D7">
            <v>1.6821349999999999</v>
          </cell>
          <cell r="E7">
            <v>1.592897</v>
          </cell>
          <cell r="F7">
            <v>1.552379</v>
          </cell>
          <cell r="G7">
            <v>1.5217769999999999</v>
          </cell>
          <cell r="H7">
            <v>1.476483</v>
          </cell>
          <cell r="I7">
            <v>1.4379</v>
          </cell>
          <cell r="J7">
            <v>1.437189</v>
          </cell>
          <cell r="K7">
            <v>0.86003200000000002</v>
          </cell>
          <cell r="L7">
            <v>0.48267900000000002</v>
          </cell>
          <cell r="M7">
            <v>0.268926</v>
          </cell>
          <cell r="N7">
            <v>0.15807299999999999</v>
          </cell>
          <cell r="O7">
            <v>9.6646999999999997E-2</v>
          </cell>
          <cell r="P7">
            <v>5.6279000000000003E-2</v>
          </cell>
          <cell r="Q7">
            <v>3.4771000000000003E-2</v>
          </cell>
          <cell r="R7">
            <v>2.0892999999999998E-2</v>
          </cell>
          <cell r="S7">
            <v>1.2104999999999999E-2</v>
          </cell>
          <cell r="T7">
            <v>7.0280000000000004E-3</v>
          </cell>
          <cell r="U7">
            <v>4.7990000000000003E-3</v>
          </cell>
          <cell r="V7">
            <v>2.993E-3</v>
          </cell>
          <cell r="W7">
            <v>1.4649999999999999E-3</v>
          </cell>
          <cell r="X7">
            <v>8.8599999999999996E-4</v>
          </cell>
          <cell r="Y7">
            <v>7.2099999999999996E-4</v>
          </cell>
          <cell r="Z7">
            <v>7.8899999999999999E-4</v>
          </cell>
          <cell r="AA7">
            <v>9.2100000000000005E-4</v>
          </cell>
          <cell r="AB7">
            <v>1.534E-3</v>
          </cell>
          <cell r="AC7">
            <v>6.1499999999999999E-4</v>
          </cell>
          <cell r="AD7">
            <v>1.2290000000000001E-3</v>
          </cell>
          <cell r="AE7">
            <v>1.0089999999999999E-3</v>
          </cell>
          <cell r="AF7">
            <v>1.0839999999999999E-3</v>
          </cell>
          <cell r="AG7">
            <v>9.0399999999999996E-4</v>
          </cell>
          <cell r="AH7">
            <v>1.1130000000000001E-3</v>
          </cell>
        </row>
        <row r="8">
          <cell r="B8">
            <v>0.63521000000000005</v>
          </cell>
          <cell r="C8">
            <v>0.80783400000000005</v>
          </cell>
          <cell r="D8">
            <v>0.68408899999999995</v>
          </cell>
          <cell r="E8">
            <v>0.53749400000000003</v>
          </cell>
          <cell r="F8">
            <v>0.42784299999999997</v>
          </cell>
          <cell r="G8">
            <v>0.33699400000000002</v>
          </cell>
          <cell r="H8">
            <v>0.30684400000000001</v>
          </cell>
          <cell r="I8">
            <v>0.30871399999999999</v>
          </cell>
          <cell r="J8">
            <v>0.30663499999999999</v>
          </cell>
          <cell r="K8">
            <v>0.19069700000000001</v>
          </cell>
          <cell r="L8">
            <v>0.272926</v>
          </cell>
          <cell r="M8">
            <v>0.41319899999999998</v>
          </cell>
          <cell r="N8">
            <v>0.29181299999999999</v>
          </cell>
          <cell r="O8">
            <v>0.25153199999999998</v>
          </cell>
          <cell r="P8">
            <v>0.112548</v>
          </cell>
          <cell r="Q8">
            <v>0.15314900000000001</v>
          </cell>
          <cell r="R8">
            <v>0.152195</v>
          </cell>
          <cell r="S8">
            <v>0.152923</v>
          </cell>
          <cell r="T8">
            <v>9.5832000000000001E-2</v>
          </cell>
          <cell r="U8">
            <v>0.12550600000000001</v>
          </cell>
          <cell r="V8">
            <v>0.120458</v>
          </cell>
          <cell r="W8">
            <v>0.26162099999999999</v>
          </cell>
          <cell r="X8">
            <v>0.14584900000000001</v>
          </cell>
          <cell r="Y8">
            <v>0.24898100000000001</v>
          </cell>
          <cell r="Z8">
            <v>0.26183600000000001</v>
          </cell>
          <cell r="AA8">
            <v>0.17549100000000001</v>
          </cell>
          <cell r="AB8">
            <v>0.18512999999999999</v>
          </cell>
          <cell r="AC8">
            <v>0.18993599999999999</v>
          </cell>
          <cell r="AD8">
            <v>0.132489</v>
          </cell>
          <cell r="AE8">
            <v>0.281499</v>
          </cell>
          <cell r="AF8">
            <v>0.119917</v>
          </cell>
          <cell r="AG8">
            <v>0.177838</v>
          </cell>
          <cell r="AH8">
            <v>0.31275599999999998</v>
          </cell>
        </row>
        <row r="9">
          <cell r="B9">
            <v>0.55391999999999997</v>
          </cell>
          <cell r="C9">
            <v>0.62469799999999998</v>
          </cell>
          <cell r="D9">
            <v>0.60297500000000004</v>
          </cell>
          <cell r="E9">
            <v>0.59542099999999998</v>
          </cell>
          <cell r="F9">
            <v>0.57741299999999995</v>
          </cell>
          <cell r="G9">
            <v>0.54880099999999998</v>
          </cell>
          <cell r="H9">
            <v>0.52219899999999997</v>
          </cell>
          <cell r="I9">
            <v>0.50421700000000003</v>
          </cell>
          <cell r="J9">
            <v>0.50485800000000003</v>
          </cell>
          <cell r="K9">
            <v>0.361454</v>
          </cell>
          <cell r="L9">
            <v>0.22581799999999999</v>
          </cell>
          <cell r="M9">
            <v>0.13511400000000001</v>
          </cell>
          <cell r="N9">
            <v>8.0972000000000002E-2</v>
          </cell>
          <cell r="O9">
            <v>4.9834999999999997E-2</v>
          </cell>
          <cell r="P9">
            <v>3.4418999999999998E-2</v>
          </cell>
          <cell r="Q9">
            <v>2.2807999999999998E-2</v>
          </cell>
          <cell r="R9">
            <v>1.38E-2</v>
          </cell>
          <cell r="S9">
            <v>8.1189999999999995E-3</v>
          </cell>
          <cell r="T9">
            <v>6.1989999999999996E-3</v>
          </cell>
          <cell r="U9">
            <v>4.3990000000000001E-3</v>
          </cell>
          <cell r="V9">
            <v>2.0609999999999999E-3</v>
          </cell>
          <cell r="W9">
            <v>1.485E-3</v>
          </cell>
          <cell r="X9">
            <v>1.072E-3</v>
          </cell>
          <cell r="Y9">
            <v>6.8900000000000005E-4</v>
          </cell>
          <cell r="Z9">
            <v>8.2399999999999997E-4</v>
          </cell>
          <cell r="AA9">
            <v>1.129E-3</v>
          </cell>
          <cell r="AB9">
            <v>7.8100000000000001E-4</v>
          </cell>
          <cell r="AC9">
            <v>1.126E-3</v>
          </cell>
          <cell r="AD9">
            <v>1.214E-3</v>
          </cell>
          <cell r="AE9">
            <v>1.1869999999999999E-3</v>
          </cell>
          <cell r="AF9">
            <v>7.5000000000000002E-4</v>
          </cell>
          <cell r="AG9">
            <v>8.2799999999999996E-4</v>
          </cell>
          <cell r="AH9">
            <v>8.5300000000000003E-4</v>
          </cell>
        </row>
        <row r="10">
          <cell r="B10">
            <v>0.47214200000000001</v>
          </cell>
          <cell r="C10">
            <v>0.68340900000000004</v>
          </cell>
          <cell r="D10">
            <v>0.609572</v>
          </cell>
          <cell r="E10">
            <v>0.50487599999999999</v>
          </cell>
          <cell r="F10">
            <v>0.41609800000000002</v>
          </cell>
          <cell r="G10">
            <v>0.34595300000000001</v>
          </cell>
          <cell r="H10">
            <v>0.27186700000000003</v>
          </cell>
          <cell r="I10">
            <v>0.20943800000000001</v>
          </cell>
          <cell r="J10">
            <v>0.209122</v>
          </cell>
          <cell r="K10">
            <v>0.18079500000000001</v>
          </cell>
          <cell r="L10">
            <v>0.14172799999999999</v>
          </cell>
          <cell r="M10">
            <v>0.105588</v>
          </cell>
          <cell r="N10">
            <v>0.119293</v>
          </cell>
          <cell r="O10">
            <v>0.110011</v>
          </cell>
          <cell r="P10">
            <v>0.23998800000000001</v>
          </cell>
          <cell r="Q10">
            <v>0.13730899999999999</v>
          </cell>
          <cell r="R10">
            <v>0.15761800000000001</v>
          </cell>
          <cell r="S10">
            <v>7.8909000000000007E-2</v>
          </cell>
          <cell r="T10">
            <v>0.110151</v>
          </cell>
          <cell r="U10">
            <v>0.104418</v>
          </cell>
          <cell r="V10">
            <v>3.1815000000000003E-2</v>
          </cell>
          <cell r="W10">
            <v>3.3973000000000003E-2</v>
          </cell>
          <cell r="X10">
            <v>8.0519999999999994E-2</v>
          </cell>
          <cell r="Y10">
            <v>0.13298399999999999</v>
          </cell>
          <cell r="Z10">
            <v>0.113659</v>
          </cell>
          <cell r="AA10">
            <v>4.7740999999999999E-2</v>
          </cell>
          <cell r="AB10">
            <v>5.0376999999999998E-2</v>
          </cell>
          <cell r="AC10">
            <v>9.3688999999999995E-2</v>
          </cell>
          <cell r="AD10">
            <v>0.103795</v>
          </cell>
          <cell r="AE10">
            <v>0.17210600000000001</v>
          </cell>
          <cell r="AF10">
            <v>6.2576999999999994E-2</v>
          </cell>
          <cell r="AG10">
            <v>0.124112</v>
          </cell>
          <cell r="AH10">
            <v>0.32545400000000002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28.176753000000001</v>
          </cell>
          <cell r="C6">
            <v>18.363492999999998</v>
          </cell>
          <cell r="D6">
            <v>19.472224000000001</v>
          </cell>
          <cell r="E6">
            <v>19.642516000000001</v>
          </cell>
          <cell r="F6">
            <v>19.947061999999999</v>
          </cell>
          <cell r="G6">
            <v>20.599762999999999</v>
          </cell>
          <cell r="H6">
            <v>21.189833</v>
          </cell>
          <cell r="I6">
            <v>21.558494</v>
          </cell>
          <cell r="J6">
            <v>21.559982999999999</v>
          </cell>
          <cell r="K6">
            <v>12.090538</v>
          </cell>
          <cell r="L6">
            <v>5.5050610000000004</v>
          </cell>
          <cell r="M6">
            <v>3.4488080000000001</v>
          </cell>
          <cell r="N6">
            <v>2.5044439999999999</v>
          </cell>
          <cell r="O6">
            <v>1.6469229999999999</v>
          </cell>
          <cell r="P6">
            <v>1.222369</v>
          </cell>
          <cell r="Q6">
            <v>0.78863499999999997</v>
          </cell>
          <cell r="R6">
            <v>0.53145799999999999</v>
          </cell>
          <cell r="S6">
            <v>0.39379799999999998</v>
          </cell>
          <cell r="T6">
            <v>0.228215</v>
          </cell>
          <cell r="U6">
            <v>0.18821299999999999</v>
          </cell>
          <cell r="V6">
            <v>0.118563</v>
          </cell>
          <cell r="W6">
            <v>7.1803000000000006E-2</v>
          </cell>
          <cell r="X6">
            <v>7.2633000000000003E-2</v>
          </cell>
          <cell r="Y6">
            <v>4.5203E-2</v>
          </cell>
          <cell r="Z6">
            <v>4.8568E-2</v>
          </cell>
          <cell r="AA6">
            <v>3.5177E-2</v>
          </cell>
          <cell r="AB6">
            <v>1.9715E-2</v>
          </cell>
        </row>
        <row r="7">
          <cell r="B7">
            <v>7.2175339999999997</v>
          </cell>
          <cell r="C7">
            <v>7.88049</v>
          </cell>
          <cell r="D7">
            <v>8.9861009999999997</v>
          </cell>
          <cell r="E7">
            <v>6.7605079999999997</v>
          </cell>
          <cell r="F7">
            <v>5.5871079999999997</v>
          </cell>
          <cell r="G7">
            <v>5.2714530000000002</v>
          </cell>
          <cell r="H7">
            <v>5.6612470000000004</v>
          </cell>
          <cell r="I7">
            <v>5.746702</v>
          </cell>
          <cell r="J7">
            <v>5.7443249999999999</v>
          </cell>
          <cell r="K7">
            <v>1.5918570000000001</v>
          </cell>
          <cell r="L7">
            <v>0.86272800000000005</v>
          </cell>
          <cell r="M7">
            <v>0.36475200000000002</v>
          </cell>
          <cell r="N7">
            <v>0.157772</v>
          </cell>
          <cell r="O7">
            <v>7.2674000000000002E-2</v>
          </cell>
          <cell r="P7">
            <v>2.7223000000000001E-2</v>
          </cell>
          <cell r="Q7">
            <v>7.8560000000000001E-3</v>
          </cell>
          <cell r="R7">
            <v>7.1260000000000004E-3</v>
          </cell>
          <cell r="S7">
            <v>6.3029999999999996E-3</v>
          </cell>
          <cell r="T7">
            <v>6.94E-3</v>
          </cell>
          <cell r="U7">
            <v>4.535E-3</v>
          </cell>
          <cell r="V7">
            <v>5.6309999999999997E-3</v>
          </cell>
          <cell r="W7">
            <v>4.084E-3</v>
          </cell>
          <cell r="X7">
            <v>5.3020000000000003E-3</v>
          </cell>
          <cell r="Y7">
            <v>6.6530000000000001E-3</v>
          </cell>
          <cell r="Z7">
            <v>5.3889999999999997E-3</v>
          </cell>
          <cell r="AA7">
            <v>4.7629999999999999E-3</v>
          </cell>
          <cell r="AB7">
            <v>6.5900000000000004E-3</v>
          </cell>
        </row>
        <row r="8">
          <cell r="B8">
            <v>4.0055639999999997</v>
          </cell>
          <cell r="C8">
            <v>6.4895550000000002</v>
          </cell>
          <cell r="D8">
            <v>7.2709099999999998</v>
          </cell>
          <cell r="E8">
            <v>7.2074879999999997</v>
          </cell>
          <cell r="F8">
            <v>6.3719250000000001</v>
          </cell>
          <cell r="G8">
            <v>5.5310750000000004</v>
          </cell>
          <cell r="H8">
            <v>4.75875</v>
          </cell>
          <cell r="I8">
            <v>4.0787430000000002</v>
          </cell>
          <cell r="J8">
            <v>4.078309</v>
          </cell>
          <cell r="K8">
            <v>0.90049999999999997</v>
          </cell>
          <cell r="L8">
            <v>0.46250400000000003</v>
          </cell>
          <cell r="M8">
            <v>0.120647</v>
          </cell>
          <cell r="N8">
            <v>3.7183000000000001E-2</v>
          </cell>
          <cell r="O8">
            <v>7.0299999999999998E-3</v>
          </cell>
          <cell r="P8">
            <v>4.2079999999999999E-3</v>
          </cell>
          <cell r="Q8">
            <v>4.6690000000000004E-3</v>
          </cell>
          <cell r="R8">
            <v>1.8619999999999999E-3</v>
          </cell>
          <cell r="S8">
            <v>3.0240000000000002E-3</v>
          </cell>
          <cell r="T8">
            <v>4.3080000000000002E-3</v>
          </cell>
          <cell r="U8">
            <v>3.2060000000000001E-3</v>
          </cell>
          <cell r="V8">
            <v>2.209E-3</v>
          </cell>
          <cell r="W8">
            <v>2.4780000000000002E-3</v>
          </cell>
          <cell r="X8">
            <v>1.8990000000000001E-3</v>
          </cell>
          <cell r="Y8">
            <v>1.885E-3</v>
          </cell>
          <cell r="Z8">
            <v>1.6949999999999999E-3</v>
          </cell>
          <cell r="AA8">
            <v>3.271E-3</v>
          </cell>
          <cell r="AB8">
            <v>1.9840000000000001E-3</v>
          </cell>
        </row>
        <row r="9">
          <cell r="B9">
            <v>3.2019920000000002</v>
          </cell>
          <cell r="C9">
            <v>2.1576179999999998</v>
          </cell>
          <cell r="D9">
            <v>1.707454</v>
          </cell>
          <cell r="E9">
            <v>1.3465750000000001</v>
          </cell>
          <cell r="F9">
            <v>1.1216330000000001</v>
          </cell>
          <cell r="G9">
            <v>1.010588</v>
          </cell>
          <cell r="H9">
            <v>0.94037700000000002</v>
          </cell>
          <cell r="I9">
            <v>0.90296799999999999</v>
          </cell>
          <cell r="J9">
            <v>0.90156000000000003</v>
          </cell>
          <cell r="K9">
            <v>0.38420500000000002</v>
          </cell>
          <cell r="L9">
            <v>8.6441000000000004E-2</v>
          </cell>
          <cell r="M9">
            <v>1.0378E-2</v>
          </cell>
          <cell r="N9">
            <v>3.882E-3</v>
          </cell>
          <cell r="O9">
            <v>2.7889999999999998E-3</v>
          </cell>
          <cell r="P9">
            <v>2.6840000000000002E-3</v>
          </cell>
          <cell r="Q9">
            <v>3.7569999999999999E-3</v>
          </cell>
          <cell r="R9">
            <v>1.9859999999999999E-3</v>
          </cell>
          <cell r="S9">
            <v>3.0409999999999999E-3</v>
          </cell>
          <cell r="T9">
            <v>2.0460000000000001E-3</v>
          </cell>
          <cell r="U9">
            <v>1.908E-3</v>
          </cell>
          <cell r="V9">
            <v>1.609E-3</v>
          </cell>
          <cell r="W9">
            <v>2.0100000000000001E-3</v>
          </cell>
          <cell r="X9">
            <v>1.7099999999999999E-3</v>
          </cell>
          <cell r="Y9">
            <v>1.25E-3</v>
          </cell>
          <cell r="Z9">
            <v>1.474E-3</v>
          </cell>
          <cell r="AA9">
            <v>2.372E-3</v>
          </cell>
          <cell r="AB9">
            <v>1.219E-3</v>
          </cell>
        </row>
        <row r="10">
          <cell r="B10">
            <v>3.0613630000000001</v>
          </cell>
          <cell r="C10">
            <v>1.9643649999999999</v>
          </cell>
          <cell r="D10">
            <v>1.9965349999999999</v>
          </cell>
          <cell r="E10">
            <v>1.994828</v>
          </cell>
          <cell r="F10">
            <v>1.9893000000000001</v>
          </cell>
          <cell r="G10">
            <v>1.995822</v>
          </cell>
          <cell r="H10">
            <v>1.975014</v>
          </cell>
          <cell r="I10">
            <v>1.931597</v>
          </cell>
          <cell r="J10">
            <v>1.9293450000000001</v>
          </cell>
          <cell r="K10">
            <v>0.77205100000000004</v>
          </cell>
          <cell r="L10">
            <v>0.37340099999999998</v>
          </cell>
          <cell r="M10">
            <v>0.116882</v>
          </cell>
          <cell r="N10">
            <v>2.0493000000000001E-2</v>
          </cell>
          <cell r="O10">
            <v>9.7260000000000003E-3</v>
          </cell>
          <cell r="P10">
            <v>2.6329999999999999E-3</v>
          </cell>
          <cell r="Q10">
            <v>3.9309999999999996E-3</v>
          </cell>
          <cell r="R10">
            <v>2.5539999999999998E-3</v>
          </cell>
          <cell r="S10">
            <v>3.2039999999999998E-3</v>
          </cell>
          <cell r="T10">
            <v>2.4620000000000002E-3</v>
          </cell>
          <cell r="U10">
            <v>1.9750000000000002E-3</v>
          </cell>
          <cell r="V10">
            <v>2.6800000000000001E-3</v>
          </cell>
          <cell r="W10">
            <v>2.9989999999999999E-3</v>
          </cell>
          <cell r="X10">
            <v>2.8389999999999999E-3</v>
          </cell>
          <cell r="Y10">
            <v>1.9940000000000001E-3</v>
          </cell>
          <cell r="Z10">
            <v>1.591E-3</v>
          </cell>
          <cell r="AA10">
            <v>3.3470000000000001E-3</v>
          </cell>
          <cell r="AB10">
            <v>2.8010000000000001E-3</v>
          </cell>
        </row>
        <row r="11">
          <cell r="B11">
            <v>1.2494069999999999</v>
          </cell>
          <cell r="C11">
            <v>1.4129959999999999</v>
          </cell>
          <cell r="D11">
            <v>1.5339609999999999</v>
          </cell>
          <cell r="E11">
            <v>1.603526</v>
          </cell>
          <cell r="F11">
            <v>1.596786</v>
          </cell>
          <cell r="G11">
            <v>1.531812</v>
          </cell>
          <cell r="H11">
            <v>1.4480850000000001</v>
          </cell>
          <cell r="I11">
            <v>1.348565</v>
          </cell>
          <cell r="J11">
            <v>1.3486670000000001</v>
          </cell>
          <cell r="K11">
            <v>0.40985100000000002</v>
          </cell>
          <cell r="L11">
            <v>0.27164300000000002</v>
          </cell>
          <cell r="M11">
            <v>0.13953699999999999</v>
          </cell>
          <cell r="N11">
            <v>6.0423999999999999E-2</v>
          </cell>
          <cell r="O11">
            <v>2.6256000000000002E-2</v>
          </cell>
          <cell r="P11">
            <v>1.2959E-2</v>
          </cell>
          <cell r="Q11">
            <v>6.0400000000000002E-3</v>
          </cell>
          <cell r="R11">
            <v>3.0539999999999999E-3</v>
          </cell>
          <cell r="S11">
            <v>1.6750000000000001E-3</v>
          </cell>
          <cell r="T11">
            <v>2.2339999999999999E-3</v>
          </cell>
          <cell r="U11">
            <v>1.859E-3</v>
          </cell>
          <cell r="V11">
            <v>1.2589999999999999E-3</v>
          </cell>
          <cell r="W11">
            <v>2.1350000000000002E-3</v>
          </cell>
          <cell r="X11">
            <v>7.4799999999999997E-4</v>
          </cell>
          <cell r="Y11">
            <v>8.4900000000000004E-4</v>
          </cell>
          <cell r="Z11">
            <v>1.0460000000000001E-3</v>
          </cell>
          <cell r="AA11">
            <v>8.7399999999999999E-4</v>
          </cell>
          <cell r="AB11">
            <v>1.0809999999999999E-3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41.530174000000002</v>
          </cell>
          <cell r="C6">
            <v>40.762981000000003</v>
          </cell>
          <cell r="D6">
            <v>39.896036000000002</v>
          </cell>
          <cell r="E6">
            <v>38.732940999999997</v>
          </cell>
          <cell r="F6">
            <v>37.071686</v>
          </cell>
          <cell r="G6">
            <v>35.182000000000002</v>
          </cell>
          <cell r="H6">
            <v>33.334009999999999</v>
          </cell>
          <cell r="I6">
            <v>31.726537</v>
          </cell>
          <cell r="J6">
            <v>31.719911</v>
          </cell>
          <cell r="K6">
            <v>21.523420000000002</v>
          </cell>
          <cell r="L6">
            <v>14.754174000000001</v>
          </cell>
          <cell r="M6">
            <v>9.9751879999999993</v>
          </cell>
          <cell r="N6">
            <v>6.7248599999999996</v>
          </cell>
          <cell r="O6">
            <v>4.5769869999999999</v>
          </cell>
          <cell r="P6">
            <v>3.1051280000000001</v>
          </cell>
          <cell r="Q6">
            <v>2.0652400000000002</v>
          </cell>
          <cell r="R6">
            <v>1.336535</v>
          </cell>
          <cell r="S6">
            <v>0.85372300000000001</v>
          </cell>
          <cell r="T6">
            <v>0.55684900000000004</v>
          </cell>
          <cell r="U6">
            <v>0.37099500000000002</v>
          </cell>
          <cell r="V6">
            <v>0.24743299999999999</v>
          </cell>
          <cell r="W6">
            <v>0.175264</v>
          </cell>
          <cell r="X6">
            <v>0.13903199999999999</v>
          </cell>
          <cell r="Y6">
            <v>0.10625999999999999</v>
          </cell>
          <cell r="Z6">
            <v>7.2387999999999994E-2</v>
          </cell>
          <cell r="AA6">
            <v>4.1277000000000001E-2</v>
          </cell>
          <cell r="AB6">
            <v>3.4554000000000001E-2</v>
          </cell>
          <cell r="AC6">
            <v>1.8405000000000001E-2</v>
          </cell>
          <cell r="AD6">
            <v>1.4087000000000001E-2</v>
          </cell>
          <cell r="AE6">
            <v>1.392E-2</v>
          </cell>
          <cell r="AF6">
            <v>5.587E-3</v>
          </cell>
        </row>
        <row r="7">
          <cell r="B7">
            <v>9.024877</v>
          </cell>
          <cell r="C7">
            <v>8.3452859999999998</v>
          </cell>
          <cell r="D7">
            <v>7.1993130000000001</v>
          </cell>
          <cell r="E7">
            <v>6.098471</v>
          </cell>
          <cell r="F7">
            <v>5.181603</v>
          </cell>
          <cell r="G7">
            <v>4.4901499999999999</v>
          </cell>
          <cell r="H7">
            <v>3.8714650000000002</v>
          </cell>
          <cell r="I7">
            <v>3.3144749999999998</v>
          </cell>
          <cell r="J7">
            <v>3.3133309999999998</v>
          </cell>
          <cell r="K7">
            <v>2.0548690000000001</v>
          </cell>
          <cell r="L7">
            <v>0.239811</v>
          </cell>
          <cell r="M7">
            <v>0.121069</v>
          </cell>
          <cell r="N7">
            <v>3.5811000000000003E-2</v>
          </cell>
          <cell r="O7">
            <v>5.4539999999999996E-3</v>
          </cell>
          <cell r="P7">
            <v>3.6449999999999998E-3</v>
          </cell>
          <cell r="Q7">
            <v>3.3149999999999998E-3</v>
          </cell>
          <cell r="R7">
            <v>1.983E-3</v>
          </cell>
          <cell r="S7">
            <v>2.6389999999999999E-3</v>
          </cell>
          <cell r="T7">
            <v>2.225E-3</v>
          </cell>
          <cell r="U7">
            <v>1.6169999999999999E-3</v>
          </cell>
          <cell r="V7">
            <v>1.405E-3</v>
          </cell>
          <cell r="W7">
            <v>2.0430000000000001E-3</v>
          </cell>
          <cell r="X7">
            <v>1.054E-3</v>
          </cell>
          <cell r="Y7">
            <v>1.4710000000000001E-3</v>
          </cell>
          <cell r="Z7">
            <v>1.8580000000000001E-3</v>
          </cell>
          <cell r="AA7">
            <v>2.1090000000000002E-3</v>
          </cell>
          <cell r="AB7">
            <v>2.333E-3</v>
          </cell>
          <cell r="AC7">
            <v>2.5170000000000001E-3</v>
          </cell>
          <cell r="AD7">
            <v>2.8279999999999998E-3</v>
          </cell>
          <cell r="AE7">
            <v>2.1670000000000001E-3</v>
          </cell>
          <cell r="AF7">
            <v>2.748E-3</v>
          </cell>
        </row>
        <row r="8">
          <cell r="B8">
            <v>6.0989389999999997</v>
          </cell>
          <cell r="C8">
            <v>4.6712910000000001</v>
          </cell>
          <cell r="D8">
            <v>4.0380630000000002</v>
          </cell>
          <cell r="E8">
            <v>3.553493</v>
          </cell>
          <cell r="F8">
            <v>3.3239489999999998</v>
          </cell>
          <cell r="G8">
            <v>3.0934119999999998</v>
          </cell>
          <cell r="H8">
            <v>2.8691409999999999</v>
          </cell>
          <cell r="I8">
            <v>2.667977</v>
          </cell>
          <cell r="J8">
            <v>2.667151</v>
          </cell>
          <cell r="K8">
            <v>0.65905999999999998</v>
          </cell>
          <cell r="L8">
            <v>0.23486399999999999</v>
          </cell>
          <cell r="M8">
            <v>0.100619</v>
          </cell>
          <cell r="N8">
            <v>4.2839000000000002E-2</v>
          </cell>
          <cell r="O8">
            <v>1.7873E-2</v>
          </cell>
          <cell r="P8">
            <v>8.3260000000000001E-3</v>
          </cell>
          <cell r="Q8">
            <v>3.5370000000000002E-3</v>
          </cell>
          <cell r="R8">
            <v>2.2560000000000002E-3</v>
          </cell>
          <cell r="S8">
            <v>1.4369999999999999E-3</v>
          </cell>
          <cell r="T8">
            <v>2.3630000000000001E-3</v>
          </cell>
          <cell r="U8">
            <v>1.4189999999999999E-3</v>
          </cell>
          <cell r="V8">
            <v>2.1779999999999998E-3</v>
          </cell>
          <cell r="W8">
            <v>2.2460000000000002E-3</v>
          </cell>
          <cell r="X8">
            <v>2.8990000000000001E-3</v>
          </cell>
          <cell r="Y8">
            <v>1.323E-3</v>
          </cell>
          <cell r="Z8">
            <v>1.8140000000000001E-3</v>
          </cell>
          <cell r="AA8">
            <v>2.2060000000000001E-3</v>
          </cell>
          <cell r="AB8">
            <v>2.137E-3</v>
          </cell>
          <cell r="AC8">
            <v>1.3649999999999999E-3</v>
          </cell>
          <cell r="AD8">
            <v>1.779E-3</v>
          </cell>
          <cell r="AE8">
            <v>1.8550000000000001E-3</v>
          </cell>
          <cell r="AF8">
            <v>1.372E-3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69.726408000000006</v>
          </cell>
          <cell r="C6">
            <v>63.749743000000002</v>
          </cell>
          <cell r="D6">
            <v>62.567728000000002</v>
          </cell>
          <cell r="E6">
            <v>63.485700999999999</v>
          </cell>
          <cell r="F6">
            <v>63.655121999999999</v>
          </cell>
          <cell r="G6">
            <v>62.515352999999998</v>
          </cell>
          <cell r="H6">
            <v>60.735550000000003</v>
          </cell>
          <cell r="I6">
            <v>58.632669</v>
          </cell>
          <cell r="J6">
            <v>58.625379000000002</v>
          </cell>
          <cell r="K6">
            <v>34.460622000000001</v>
          </cell>
          <cell r="L6">
            <v>18.180060000000001</v>
          </cell>
          <cell r="M6">
            <v>8.5482879999999994</v>
          </cell>
          <cell r="N6">
            <v>4.330114</v>
          </cell>
          <cell r="O6">
            <v>2.2953190000000001</v>
          </cell>
          <cell r="P6">
            <v>1.2984560000000001</v>
          </cell>
          <cell r="Q6">
            <v>0.80128900000000003</v>
          </cell>
          <cell r="R6">
            <v>0.53979999999999995</v>
          </cell>
          <cell r="S6">
            <v>0.39930599999999999</v>
          </cell>
          <cell r="T6">
            <v>0.30437999999999998</v>
          </cell>
          <cell r="U6">
            <v>0.236897</v>
          </cell>
          <cell r="V6">
            <v>0.188639</v>
          </cell>
          <cell r="W6">
            <v>0.149476</v>
          </cell>
          <cell r="X6">
            <v>0.128747</v>
          </cell>
          <cell r="Y6">
            <v>0.1129</v>
          </cell>
          <cell r="Z6">
            <v>9.6772999999999998E-2</v>
          </cell>
          <cell r="AA6">
            <v>8.0978999999999995E-2</v>
          </cell>
          <cell r="AB6">
            <v>6.5283999999999995E-2</v>
          </cell>
          <cell r="AC6">
            <v>5.2639999999999999E-2</v>
          </cell>
          <cell r="AD6">
            <v>3.9557000000000002E-2</v>
          </cell>
          <cell r="AE6">
            <v>4.0030999999999997E-2</v>
          </cell>
          <cell r="AF6">
            <v>3.6524000000000001E-2</v>
          </cell>
          <cell r="AG6">
            <v>2.6483E-2</v>
          </cell>
          <cell r="AH6">
            <v>2.4708000000000001E-2</v>
          </cell>
        </row>
        <row r="7">
          <cell r="B7">
            <v>9.8654670000000007</v>
          </cell>
          <cell r="C7">
            <v>5.8058610000000002</v>
          </cell>
          <cell r="D7">
            <v>4.0766669999999996</v>
          </cell>
          <cell r="E7">
            <v>3.8370540000000002</v>
          </cell>
          <cell r="F7">
            <v>3.957087</v>
          </cell>
          <cell r="G7">
            <v>3.8728539999999998</v>
          </cell>
          <cell r="H7">
            <v>3.7771840000000001</v>
          </cell>
          <cell r="I7">
            <v>3.695316</v>
          </cell>
          <cell r="J7">
            <v>3.692056</v>
          </cell>
          <cell r="K7">
            <v>1.988294</v>
          </cell>
          <cell r="L7">
            <v>1.572208</v>
          </cell>
          <cell r="M7">
            <v>1.1528890000000001</v>
          </cell>
          <cell r="N7">
            <v>0.83888799999999997</v>
          </cell>
          <cell r="O7">
            <v>0.620201</v>
          </cell>
          <cell r="P7">
            <v>0.45852399999999999</v>
          </cell>
          <cell r="Q7">
            <v>0.34128700000000001</v>
          </cell>
          <cell r="R7">
            <v>0.25325599999999998</v>
          </cell>
          <cell r="S7">
            <v>0.18537200000000001</v>
          </cell>
          <cell r="T7">
            <v>0.143314</v>
          </cell>
          <cell r="U7">
            <v>0.1084</v>
          </cell>
          <cell r="V7">
            <v>7.8227000000000005E-2</v>
          </cell>
          <cell r="W7">
            <v>5.8500999999999997E-2</v>
          </cell>
          <cell r="X7">
            <v>4.5194999999999999E-2</v>
          </cell>
          <cell r="Y7">
            <v>3.4384999999999999E-2</v>
          </cell>
          <cell r="Z7">
            <v>2.8013E-2</v>
          </cell>
          <cell r="AA7">
            <v>1.9512000000000002E-2</v>
          </cell>
          <cell r="AB7">
            <v>1.5892E-2</v>
          </cell>
          <cell r="AC7">
            <v>1.2919999999999999E-2</v>
          </cell>
          <cell r="AD7">
            <v>7.4139999999999996E-3</v>
          </cell>
          <cell r="AE7">
            <v>5.8389999999999996E-3</v>
          </cell>
          <cell r="AF7">
            <v>5.496E-3</v>
          </cell>
          <cell r="AG7">
            <v>5.6579999999999998E-3</v>
          </cell>
          <cell r="AH7">
            <v>3.967E-3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167.710947</v>
          </cell>
          <cell r="C6">
            <v>126.14853600000001</v>
          </cell>
          <cell r="D6">
            <v>96.793574000000007</v>
          </cell>
          <cell r="E6">
            <v>73.382362000000001</v>
          </cell>
          <cell r="F6">
            <v>56.904895000000003</v>
          </cell>
          <cell r="G6">
            <v>46.571207999999999</v>
          </cell>
          <cell r="H6">
            <v>40.124619000000003</v>
          </cell>
          <cell r="I6">
            <v>35.64002</v>
          </cell>
          <cell r="J6">
            <v>35.627017000000002</v>
          </cell>
          <cell r="K6">
            <v>6.3191179999999996</v>
          </cell>
          <cell r="L6">
            <v>1.2426280000000001</v>
          </cell>
          <cell r="M6">
            <v>0.54076800000000003</v>
          </cell>
          <cell r="N6">
            <v>0.14612</v>
          </cell>
          <cell r="O6">
            <v>4.5782999999999997E-2</v>
          </cell>
          <cell r="P6">
            <v>9.6577999999999997E-2</v>
          </cell>
          <cell r="Q6">
            <v>5.1272999999999999E-2</v>
          </cell>
          <cell r="R6">
            <v>4.6288999999999997E-2</v>
          </cell>
          <cell r="S6">
            <v>3.3623E-2</v>
          </cell>
          <cell r="T6">
            <v>1.5049999999999999E-2</v>
          </cell>
          <cell r="U6">
            <v>2.3283999999999999E-2</v>
          </cell>
          <cell r="V6">
            <v>7.9469999999999992E-3</v>
          </cell>
          <cell r="W6">
            <v>1.8852000000000001E-2</v>
          </cell>
          <cell r="X6">
            <v>9.1900000000000003E-3</v>
          </cell>
          <cell r="Y6">
            <v>1.1834000000000001E-2</v>
          </cell>
          <cell r="Z6">
            <v>1.1022000000000001E-2</v>
          </cell>
          <cell r="AA6">
            <v>6.1840000000000003E-3</v>
          </cell>
          <cell r="AB6">
            <v>9.2560000000000003E-3</v>
          </cell>
        </row>
        <row r="7">
          <cell r="B7">
            <v>9.5823850000000004</v>
          </cell>
          <cell r="C7">
            <v>4.7061109999999999</v>
          </cell>
          <cell r="D7">
            <v>4.2878939999999997</v>
          </cell>
          <cell r="E7">
            <v>4.4636110000000002</v>
          </cell>
          <cell r="F7">
            <v>4.5167739999999998</v>
          </cell>
          <cell r="G7">
            <v>4.5542579999999999</v>
          </cell>
          <cell r="H7">
            <v>4.5700700000000003</v>
          </cell>
          <cell r="I7">
            <v>4.5180199999999999</v>
          </cell>
          <cell r="J7">
            <v>4.5157769999999999</v>
          </cell>
          <cell r="K7">
            <v>3.0423520000000002</v>
          </cell>
          <cell r="L7">
            <v>1.815642</v>
          </cell>
          <cell r="M7">
            <v>1.1941189999999999</v>
          </cell>
          <cell r="N7">
            <v>0.77108200000000005</v>
          </cell>
          <cell r="O7">
            <v>0.50576699999999997</v>
          </cell>
          <cell r="P7">
            <v>0.32220700000000002</v>
          </cell>
          <cell r="Q7">
            <v>0.20805999999999999</v>
          </cell>
          <cell r="R7">
            <v>0.13739799999999999</v>
          </cell>
          <cell r="S7">
            <v>9.4455999999999998E-2</v>
          </cell>
          <cell r="T7">
            <v>6.4020999999999995E-2</v>
          </cell>
          <cell r="U7">
            <v>4.0191999999999999E-2</v>
          </cell>
          <cell r="V7">
            <v>2.4556000000000001E-2</v>
          </cell>
          <cell r="W7">
            <v>1.8242000000000001E-2</v>
          </cell>
          <cell r="X7">
            <v>1.0586E-2</v>
          </cell>
          <cell r="Y7">
            <v>7.7819999999999999E-3</v>
          </cell>
          <cell r="Z7">
            <v>7.4739999999999997E-3</v>
          </cell>
          <cell r="AA7">
            <v>4.3740000000000003E-3</v>
          </cell>
          <cell r="AB7">
            <v>9.5659999999999999E-3</v>
          </cell>
        </row>
        <row r="8">
          <cell r="B8">
            <v>4.8012800000000002</v>
          </cell>
          <cell r="C8">
            <v>4.2583989999999998</v>
          </cell>
          <cell r="D8">
            <v>3.9133689999999999</v>
          </cell>
          <cell r="E8">
            <v>3.7122709999999999</v>
          </cell>
          <cell r="F8">
            <v>3.336935</v>
          </cell>
          <cell r="G8">
            <v>3.0207570000000001</v>
          </cell>
          <cell r="H8">
            <v>2.7889390000000001</v>
          </cell>
          <cell r="I8">
            <v>2.615955</v>
          </cell>
          <cell r="J8">
            <v>2.617397</v>
          </cell>
          <cell r="K8">
            <v>0.95077699999999998</v>
          </cell>
          <cell r="L8">
            <v>0.40760800000000003</v>
          </cell>
          <cell r="M8">
            <v>0.122997</v>
          </cell>
          <cell r="N8">
            <v>4.2168999999999998E-2</v>
          </cell>
          <cell r="O8">
            <v>1.5883999999999999E-2</v>
          </cell>
          <cell r="P8">
            <v>4.483E-3</v>
          </cell>
          <cell r="Q8">
            <v>2.8639999999999998E-3</v>
          </cell>
          <cell r="R8">
            <v>2.5790000000000001E-3</v>
          </cell>
          <cell r="S8">
            <v>2.0119999999999999E-3</v>
          </cell>
          <cell r="T8">
            <v>1.5759999999999999E-3</v>
          </cell>
          <cell r="U8">
            <v>1.9859999999999999E-3</v>
          </cell>
          <cell r="V8">
            <v>2.0699999999999998E-3</v>
          </cell>
          <cell r="W8">
            <v>3.2490000000000002E-3</v>
          </cell>
          <cell r="X8">
            <v>1.637E-3</v>
          </cell>
          <cell r="Y8">
            <v>1.24E-3</v>
          </cell>
          <cell r="Z8">
            <v>1.358E-3</v>
          </cell>
          <cell r="AA8">
            <v>1.3159999999999999E-3</v>
          </cell>
          <cell r="AB8">
            <v>1.544E-3</v>
          </cell>
        </row>
        <row r="9">
          <cell r="B9">
            <v>3.9643470000000001</v>
          </cell>
          <cell r="C9">
            <v>1.3085420000000001</v>
          </cell>
          <cell r="D9">
            <v>0.93562699999999999</v>
          </cell>
          <cell r="E9">
            <v>0.84593499999999999</v>
          </cell>
          <cell r="F9">
            <v>0.73734900000000003</v>
          </cell>
          <cell r="G9">
            <v>0.66024499999999997</v>
          </cell>
          <cell r="H9">
            <v>0.58975200000000005</v>
          </cell>
          <cell r="I9">
            <v>0.52715000000000001</v>
          </cell>
          <cell r="J9">
            <v>0.52807599999999999</v>
          </cell>
          <cell r="K9">
            <v>0.229995</v>
          </cell>
          <cell r="L9">
            <v>1.7839000000000001E-2</v>
          </cell>
          <cell r="M9">
            <v>1.3849999999999999E-2</v>
          </cell>
          <cell r="N9">
            <v>8.3239999999999998E-3</v>
          </cell>
          <cell r="O9">
            <v>2.5690000000000001E-3</v>
          </cell>
          <cell r="P9">
            <v>2.2669999999999999E-3</v>
          </cell>
          <cell r="Q9">
            <v>1.5610000000000001E-3</v>
          </cell>
          <cell r="R9">
            <v>1.6609999999999999E-3</v>
          </cell>
          <cell r="S9">
            <v>1.2279999999999999E-3</v>
          </cell>
          <cell r="T9">
            <v>1.4970000000000001E-3</v>
          </cell>
          <cell r="U9">
            <v>1.41E-3</v>
          </cell>
          <cell r="V9">
            <v>1.039E-3</v>
          </cell>
          <cell r="W9">
            <v>1.4120000000000001E-3</v>
          </cell>
          <cell r="X9">
            <v>1.204E-3</v>
          </cell>
          <cell r="Y9">
            <v>1.0169999999999999E-3</v>
          </cell>
          <cell r="Z9">
            <v>1.248E-3</v>
          </cell>
          <cell r="AA9">
            <v>1.101E-3</v>
          </cell>
          <cell r="AB9">
            <v>1.175E-3</v>
          </cell>
        </row>
        <row r="10">
          <cell r="B10">
            <v>1.714113</v>
          </cell>
          <cell r="C10">
            <v>1.7686900000000001</v>
          </cell>
          <cell r="D10">
            <v>1.846544</v>
          </cell>
          <cell r="E10">
            <v>1.7717179999999999</v>
          </cell>
          <cell r="F10">
            <v>1.6788540000000001</v>
          </cell>
          <cell r="G10">
            <v>1.611021</v>
          </cell>
          <cell r="H10">
            <v>1.544154</v>
          </cell>
          <cell r="I10">
            <v>1.470388</v>
          </cell>
          <cell r="J10">
            <v>1.469603</v>
          </cell>
          <cell r="K10">
            <v>0.73331500000000005</v>
          </cell>
          <cell r="L10">
            <v>0.344059</v>
          </cell>
          <cell r="M10">
            <v>0.15246599999999999</v>
          </cell>
          <cell r="N10">
            <v>7.5695999999999999E-2</v>
          </cell>
          <cell r="O10">
            <v>3.5803000000000001E-2</v>
          </cell>
          <cell r="P10">
            <v>1.4867999999999999E-2</v>
          </cell>
          <cell r="Q10">
            <v>6.5180000000000004E-3</v>
          </cell>
          <cell r="R10">
            <v>2.4650000000000002E-3</v>
          </cell>
          <cell r="S10">
            <v>2.183E-3</v>
          </cell>
          <cell r="T10">
            <v>1.781E-3</v>
          </cell>
          <cell r="U10">
            <v>1.1199999999999999E-3</v>
          </cell>
          <cell r="V10">
            <v>1.0809999999999999E-3</v>
          </cell>
          <cell r="W10">
            <v>1.3910000000000001E-3</v>
          </cell>
          <cell r="X10">
            <v>1.74E-3</v>
          </cell>
          <cell r="Y10">
            <v>1.534E-3</v>
          </cell>
          <cell r="Z10">
            <v>1.5640000000000001E-3</v>
          </cell>
          <cell r="AA10">
            <v>1.7730000000000001E-3</v>
          </cell>
          <cell r="AB10">
            <v>1.312E-3</v>
          </cell>
        </row>
        <row r="11">
          <cell r="B11">
            <v>0.92550399999999999</v>
          </cell>
          <cell r="C11">
            <v>0.78374999999999995</v>
          </cell>
          <cell r="D11">
            <v>0.65323200000000003</v>
          </cell>
          <cell r="E11">
            <v>0.59899400000000003</v>
          </cell>
          <cell r="F11">
            <v>0.553867</v>
          </cell>
          <cell r="G11">
            <v>0.52739100000000005</v>
          </cell>
          <cell r="H11">
            <v>0.49143399999999998</v>
          </cell>
          <cell r="I11">
            <v>0.45326899999999998</v>
          </cell>
          <cell r="J11">
            <v>0.45108700000000002</v>
          </cell>
          <cell r="K11">
            <v>0.15462600000000001</v>
          </cell>
          <cell r="L11">
            <v>8.1920999999999994E-2</v>
          </cell>
          <cell r="M11">
            <v>4.2450000000000002E-2</v>
          </cell>
          <cell r="N11">
            <v>2.4603E-2</v>
          </cell>
          <cell r="O11">
            <v>1.3324000000000001E-2</v>
          </cell>
          <cell r="P11">
            <v>5.0769999999999999E-3</v>
          </cell>
          <cell r="Q11">
            <v>3.5790000000000001E-3</v>
          </cell>
          <cell r="R11">
            <v>2.0560000000000001E-3</v>
          </cell>
          <cell r="S11">
            <v>1.864E-3</v>
          </cell>
          <cell r="T11">
            <v>2.0219999999999999E-3</v>
          </cell>
          <cell r="U11">
            <v>2.833E-3</v>
          </cell>
          <cell r="V11">
            <v>1.621E-3</v>
          </cell>
          <cell r="W11">
            <v>1.586E-3</v>
          </cell>
          <cell r="X11">
            <v>1.8959999999999999E-3</v>
          </cell>
          <cell r="Y11">
            <v>1.0430000000000001E-3</v>
          </cell>
          <cell r="Z11">
            <v>1.9919999999999998E-3</v>
          </cell>
          <cell r="AA11">
            <v>1.1039999999999999E-3</v>
          </cell>
          <cell r="AB11">
            <v>2.013E-3</v>
          </cell>
        </row>
        <row r="12">
          <cell r="B12">
            <v>0.70074199999999998</v>
          </cell>
          <cell r="C12">
            <v>0.85486399999999996</v>
          </cell>
          <cell r="D12">
            <v>0.91488999999999998</v>
          </cell>
          <cell r="E12">
            <v>0.86800500000000003</v>
          </cell>
          <cell r="F12">
            <v>0.82184599999999997</v>
          </cell>
          <cell r="G12">
            <v>0.77841700000000003</v>
          </cell>
          <cell r="H12">
            <v>0.76310500000000003</v>
          </cell>
          <cell r="I12">
            <v>0.74509599999999998</v>
          </cell>
          <cell r="J12">
            <v>0.74300299999999997</v>
          </cell>
          <cell r="K12">
            <v>0.30526500000000001</v>
          </cell>
          <cell r="L12">
            <v>0.110564</v>
          </cell>
          <cell r="M12">
            <v>3.2530999999999997E-2</v>
          </cell>
          <cell r="N12">
            <v>1.0097E-2</v>
          </cell>
          <cell r="O12">
            <v>3.8969999999999999E-3</v>
          </cell>
          <cell r="P12">
            <v>1.384E-3</v>
          </cell>
          <cell r="Q12">
            <v>8.1099999999999998E-4</v>
          </cell>
          <cell r="R12">
            <v>1.5640000000000001E-3</v>
          </cell>
          <cell r="S12">
            <v>1.2290000000000001E-3</v>
          </cell>
          <cell r="T12">
            <v>1.614E-3</v>
          </cell>
          <cell r="U12">
            <v>1.168E-3</v>
          </cell>
          <cell r="V12">
            <v>1.0430000000000001E-3</v>
          </cell>
          <cell r="W12">
            <v>1.3680000000000001E-3</v>
          </cell>
          <cell r="X12">
            <v>1.1640000000000001E-3</v>
          </cell>
          <cell r="Y12">
            <v>1.616E-3</v>
          </cell>
          <cell r="Z12">
            <v>1.655E-3</v>
          </cell>
          <cell r="AA12">
            <v>9.8799999999999995E-4</v>
          </cell>
          <cell r="AB12">
            <v>1.655E-3</v>
          </cell>
        </row>
        <row r="13">
          <cell r="B13">
            <v>0.482572</v>
          </cell>
          <cell r="C13">
            <v>0.58663399999999999</v>
          </cell>
          <cell r="D13">
            <v>0.58601400000000003</v>
          </cell>
          <cell r="E13">
            <v>0.60613700000000004</v>
          </cell>
          <cell r="F13">
            <v>0.64650399999999997</v>
          </cell>
          <cell r="G13">
            <v>0.67414300000000005</v>
          </cell>
          <cell r="H13">
            <v>0.69647700000000001</v>
          </cell>
          <cell r="I13">
            <v>0.69190300000000005</v>
          </cell>
          <cell r="J13">
            <v>0.69025499999999995</v>
          </cell>
          <cell r="K13">
            <v>0.21532100000000001</v>
          </cell>
          <cell r="L13">
            <v>8.3959000000000006E-2</v>
          </cell>
          <cell r="M13">
            <v>4.2627999999999999E-2</v>
          </cell>
          <cell r="N13">
            <v>1.7297E-2</v>
          </cell>
          <cell r="O13">
            <v>6.842E-3</v>
          </cell>
          <cell r="P13">
            <v>3.973E-3</v>
          </cell>
          <cell r="Q13">
            <v>1.5269999999999999E-3</v>
          </cell>
          <cell r="R13">
            <v>1.2999999999999999E-3</v>
          </cell>
          <cell r="S13">
            <v>1.4059999999999999E-3</v>
          </cell>
          <cell r="T13">
            <v>9.0499999999999999E-4</v>
          </cell>
          <cell r="U13">
            <v>9.9400000000000009E-4</v>
          </cell>
          <cell r="V13">
            <v>1.343E-3</v>
          </cell>
          <cell r="W13">
            <v>1.214E-3</v>
          </cell>
          <cell r="X13">
            <v>1.3569999999999999E-3</v>
          </cell>
          <cell r="Y13">
            <v>1.4139999999999999E-3</v>
          </cell>
          <cell r="Z13">
            <v>5.53E-4</v>
          </cell>
          <cell r="AA13">
            <v>1.188E-3</v>
          </cell>
          <cell r="AB13">
            <v>1.07E-3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6">
          <cell r="B6">
            <v>35.324173000000002</v>
          </cell>
          <cell r="C6">
            <v>41.478889000000002</v>
          </cell>
          <cell r="D6">
            <v>36.592697999999999</v>
          </cell>
          <cell r="E6">
            <v>29.525582</v>
          </cell>
          <cell r="F6">
            <v>35.447572999999998</v>
          </cell>
          <cell r="G6">
            <v>37.621842000000001</v>
          </cell>
          <cell r="H6">
            <v>35.138435000000001</v>
          </cell>
          <cell r="I6">
            <v>29.945869999999999</v>
          </cell>
          <cell r="J6">
            <v>29.924295999999998</v>
          </cell>
          <cell r="K6">
            <v>8.5243839999999995</v>
          </cell>
          <cell r="L6">
            <v>2.2691889999999999</v>
          </cell>
          <cell r="M6">
            <v>0.455621</v>
          </cell>
          <cell r="N6">
            <v>0.18080499999999999</v>
          </cell>
          <cell r="O6">
            <v>0.145705</v>
          </cell>
          <cell r="P6">
            <v>6.1713999999999998E-2</v>
          </cell>
          <cell r="Q6">
            <v>6.1713999999999998E-2</v>
          </cell>
          <cell r="R6">
            <v>6.1713999999999998E-2</v>
          </cell>
          <cell r="S6">
            <v>6.1713999999999998E-2</v>
          </cell>
          <cell r="T6">
            <v>6.1713999999999998E-2</v>
          </cell>
          <cell r="U6">
            <v>6.1713999999999998E-2</v>
          </cell>
          <cell r="V6">
            <v>6.1713999999999998E-2</v>
          </cell>
          <cell r="W6">
            <v>6.1713999999999998E-2</v>
          </cell>
          <cell r="X6">
            <v>6.1713999999999998E-2</v>
          </cell>
          <cell r="Y6">
            <v>6.1713999999999998E-2</v>
          </cell>
          <cell r="Z6">
            <v>6.1713999999999998E-2</v>
          </cell>
          <cell r="AA6">
            <v>6.1713999999999998E-2</v>
          </cell>
        </row>
        <row r="7">
          <cell r="B7">
            <v>2.0911240000000002</v>
          </cell>
          <cell r="C7">
            <v>1.8153360000000001</v>
          </cell>
          <cell r="D7">
            <v>1.782883</v>
          </cell>
          <cell r="E7">
            <v>1.6713530000000001</v>
          </cell>
          <cell r="F7">
            <v>1.536986</v>
          </cell>
          <cell r="G7">
            <v>1.453409</v>
          </cell>
          <cell r="H7">
            <v>1.401246</v>
          </cell>
          <cell r="I7">
            <v>1.3680779999999999</v>
          </cell>
          <cell r="J7">
            <v>1.3668199999999999</v>
          </cell>
          <cell r="K7">
            <v>0.62486600000000003</v>
          </cell>
          <cell r="L7">
            <v>0.30769600000000003</v>
          </cell>
          <cell r="M7">
            <v>0.16342400000000001</v>
          </cell>
          <cell r="N7">
            <v>8.0615999999999993E-2</v>
          </cell>
          <cell r="O7">
            <v>3.8087999999999997E-2</v>
          </cell>
          <cell r="P7">
            <v>1.7628000000000001E-2</v>
          </cell>
          <cell r="Q7">
            <v>1.7628000000000001E-2</v>
          </cell>
          <cell r="R7">
            <v>1.7628000000000001E-2</v>
          </cell>
          <cell r="S7">
            <v>1.7628000000000001E-2</v>
          </cell>
          <cell r="T7">
            <v>1.7628000000000001E-2</v>
          </cell>
          <cell r="U7">
            <v>1.7628000000000001E-2</v>
          </cell>
          <cell r="V7">
            <v>1.7628000000000001E-2</v>
          </cell>
          <cell r="W7">
            <v>1.7628000000000001E-2</v>
          </cell>
          <cell r="X7">
            <v>1.7628000000000001E-2</v>
          </cell>
          <cell r="Y7">
            <v>1.7628000000000001E-2</v>
          </cell>
          <cell r="Z7">
            <v>1.7628000000000001E-2</v>
          </cell>
          <cell r="AA7">
            <v>1.7628000000000001E-2</v>
          </cell>
        </row>
        <row r="8">
          <cell r="B8">
            <v>1.543366</v>
          </cell>
          <cell r="C8">
            <v>1.489114</v>
          </cell>
          <cell r="D8">
            <v>1.436463</v>
          </cell>
          <cell r="E8">
            <v>1.3916930000000001</v>
          </cell>
          <cell r="F8">
            <v>1.391238</v>
          </cell>
          <cell r="G8">
            <v>1.3605130000000001</v>
          </cell>
          <cell r="H8">
            <v>1.332457</v>
          </cell>
          <cell r="I8">
            <v>1.298861</v>
          </cell>
          <cell r="J8">
            <v>1.2987519999999999</v>
          </cell>
          <cell r="K8">
            <v>0.78745900000000002</v>
          </cell>
          <cell r="L8">
            <v>0.40559699999999999</v>
          </cell>
          <cell r="M8">
            <v>0.199408</v>
          </cell>
          <cell r="N8">
            <v>8.7527999999999995E-2</v>
          </cell>
          <cell r="O8">
            <v>3.8321000000000001E-2</v>
          </cell>
          <cell r="P8">
            <v>1.7232999999999998E-2</v>
          </cell>
          <cell r="Q8">
            <v>1.7232999999999998E-2</v>
          </cell>
          <cell r="R8">
            <v>1.7232999999999998E-2</v>
          </cell>
          <cell r="S8">
            <v>1.7232999999999998E-2</v>
          </cell>
          <cell r="T8">
            <v>1.7232999999999998E-2</v>
          </cell>
          <cell r="U8">
            <v>1.7232999999999998E-2</v>
          </cell>
          <cell r="V8">
            <v>1.7232999999999998E-2</v>
          </cell>
          <cell r="W8">
            <v>1.7232999999999998E-2</v>
          </cell>
          <cell r="X8">
            <v>1.7232999999999998E-2</v>
          </cell>
          <cell r="Y8">
            <v>1.7232999999999998E-2</v>
          </cell>
          <cell r="Z8">
            <v>1.7232999999999998E-2</v>
          </cell>
          <cell r="AA8">
            <v>1.7232999999999998E-2</v>
          </cell>
        </row>
        <row r="9">
          <cell r="B9">
            <v>1.0929439999999999</v>
          </cell>
          <cell r="C9">
            <v>1.0386899999999999</v>
          </cell>
          <cell r="D9">
            <v>1.0778829999999999</v>
          </cell>
          <cell r="E9">
            <v>1.0526960000000001</v>
          </cell>
          <cell r="F9">
            <v>1.021746</v>
          </cell>
          <cell r="G9">
            <v>0.99582499999999996</v>
          </cell>
          <cell r="H9">
            <v>0.98722600000000005</v>
          </cell>
          <cell r="I9">
            <v>0.97240300000000002</v>
          </cell>
          <cell r="J9">
            <v>0.97160100000000005</v>
          </cell>
          <cell r="K9">
            <v>0.72375199999999995</v>
          </cell>
          <cell r="L9">
            <v>0.40575099999999997</v>
          </cell>
          <cell r="M9">
            <v>0.23563400000000001</v>
          </cell>
          <cell r="N9">
            <v>0.13277900000000001</v>
          </cell>
          <cell r="O9">
            <v>7.9318E-2</v>
          </cell>
          <cell r="P9">
            <v>4.7066999999999998E-2</v>
          </cell>
          <cell r="Q9">
            <v>4.7066999999999998E-2</v>
          </cell>
          <cell r="R9">
            <v>4.7066999999999998E-2</v>
          </cell>
          <cell r="S9">
            <v>4.7066999999999998E-2</v>
          </cell>
          <cell r="T9">
            <v>4.7066999999999998E-2</v>
          </cell>
          <cell r="U9">
            <v>4.7066999999999998E-2</v>
          </cell>
          <cell r="V9">
            <v>4.7066999999999998E-2</v>
          </cell>
          <cell r="W9">
            <v>4.7066999999999998E-2</v>
          </cell>
          <cell r="X9">
            <v>4.7066999999999998E-2</v>
          </cell>
          <cell r="Y9">
            <v>4.7066999999999998E-2</v>
          </cell>
          <cell r="Z9">
            <v>4.7066999999999998E-2</v>
          </cell>
          <cell r="AA9">
            <v>4.7066999999999998E-2</v>
          </cell>
        </row>
        <row r="10">
          <cell r="B10">
            <v>0.72028099999999995</v>
          </cell>
          <cell r="C10">
            <v>0.64704200000000001</v>
          </cell>
          <cell r="D10">
            <v>0.45758100000000002</v>
          </cell>
          <cell r="E10">
            <v>0.49056499999999997</v>
          </cell>
          <cell r="F10">
            <v>0.52664900000000003</v>
          </cell>
          <cell r="G10">
            <v>0.580677</v>
          </cell>
          <cell r="H10">
            <v>0.62382800000000005</v>
          </cell>
          <cell r="I10">
            <v>0.65615199999999996</v>
          </cell>
          <cell r="J10">
            <v>0.65575000000000006</v>
          </cell>
          <cell r="K10">
            <v>0.54925299999999999</v>
          </cell>
          <cell r="L10">
            <v>0.25649499999999997</v>
          </cell>
          <cell r="M10">
            <v>0.14124500000000001</v>
          </cell>
          <cell r="N10">
            <v>8.3458000000000004E-2</v>
          </cell>
          <cell r="O10">
            <v>4.931E-2</v>
          </cell>
          <cell r="P10">
            <v>2.7376000000000001E-2</v>
          </cell>
          <cell r="Q10">
            <v>2.7376000000000001E-2</v>
          </cell>
          <cell r="R10">
            <v>2.7376000000000001E-2</v>
          </cell>
          <cell r="S10">
            <v>2.7376000000000001E-2</v>
          </cell>
          <cell r="T10">
            <v>2.7376000000000001E-2</v>
          </cell>
          <cell r="U10">
            <v>2.7376000000000001E-2</v>
          </cell>
          <cell r="V10">
            <v>2.7376000000000001E-2</v>
          </cell>
          <cell r="W10">
            <v>2.7376000000000001E-2</v>
          </cell>
          <cell r="X10">
            <v>2.7376000000000001E-2</v>
          </cell>
          <cell r="Y10">
            <v>2.7376000000000001E-2</v>
          </cell>
          <cell r="Z10">
            <v>2.7376000000000001E-2</v>
          </cell>
          <cell r="AA10">
            <v>2.7376000000000001E-2</v>
          </cell>
        </row>
        <row r="11">
          <cell r="B11">
            <v>0.26999899999999999</v>
          </cell>
          <cell r="C11">
            <v>0.26812000000000002</v>
          </cell>
          <cell r="D11">
            <v>0.31182799999999999</v>
          </cell>
          <cell r="E11">
            <v>0.30613699999999999</v>
          </cell>
          <cell r="F11">
            <v>0.29328500000000002</v>
          </cell>
          <cell r="G11">
            <v>0.282696</v>
          </cell>
          <cell r="H11">
            <v>0.26826800000000001</v>
          </cell>
          <cell r="I11">
            <v>0.25771500000000003</v>
          </cell>
          <cell r="J11">
            <v>0.25893500000000003</v>
          </cell>
          <cell r="K11">
            <v>0.102892</v>
          </cell>
          <cell r="L11">
            <v>4.1924999999999997E-2</v>
          </cell>
          <cell r="M11">
            <v>1.5166000000000001E-2</v>
          </cell>
          <cell r="N11">
            <v>5.744E-3</v>
          </cell>
          <cell r="O11">
            <v>2.9529999999999999E-3</v>
          </cell>
          <cell r="P11">
            <v>6.7199999999999996E-4</v>
          </cell>
          <cell r="Q11">
            <v>6.7199999999999996E-4</v>
          </cell>
          <cell r="R11">
            <v>6.7199999999999996E-4</v>
          </cell>
          <cell r="S11">
            <v>6.7199999999999996E-4</v>
          </cell>
          <cell r="T11">
            <v>6.7199999999999996E-4</v>
          </cell>
          <cell r="U11">
            <v>6.7199999999999996E-4</v>
          </cell>
          <cell r="V11">
            <v>6.7199999999999996E-4</v>
          </cell>
          <cell r="W11">
            <v>6.7199999999999996E-4</v>
          </cell>
          <cell r="X11">
            <v>6.7199999999999996E-4</v>
          </cell>
          <cell r="Y11">
            <v>6.7199999999999996E-4</v>
          </cell>
          <cell r="Z11">
            <v>6.7199999999999996E-4</v>
          </cell>
          <cell r="AA11">
            <v>6.7199999999999996E-4</v>
          </cell>
        </row>
        <row r="12">
          <cell r="B12">
            <v>0.18117</v>
          </cell>
          <cell r="C12">
            <v>8.7873000000000007E-2</v>
          </cell>
          <cell r="D12">
            <v>0.11613</v>
          </cell>
          <cell r="E12">
            <v>0.12024899999999999</v>
          </cell>
          <cell r="F12">
            <v>0.127946</v>
          </cell>
          <cell r="G12">
            <v>0.123043</v>
          </cell>
          <cell r="H12">
            <v>0.121366</v>
          </cell>
          <cell r="I12">
            <v>0.121696</v>
          </cell>
          <cell r="J12">
            <v>0.121321</v>
          </cell>
          <cell r="K12">
            <v>8.6864999999999998E-2</v>
          </cell>
          <cell r="L12">
            <v>5.1908999999999997E-2</v>
          </cell>
          <cell r="M12">
            <v>2.92E-2</v>
          </cell>
          <cell r="N12">
            <v>1.6330000000000001E-2</v>
          </cell>
          <cell r="O12">
            <v>9.1529999999999997E-3</v>
          </cell>
          <cell r="P12">
            <v>5.5890000000000002E-3</v>
          </cell>
          <cell r="Q12">
            <v>5.5890000000000002E-3</v>
          </cell>
          <cell r="R12">
            <v>5.5890000000000002E-3</v>
          </cell>
          <cell r="S12">
            <v>5.5890000000000002E-3</v>
          </cell>
          <cell r="T12">
            <v>5.5890000000000002E-3</v>
          </cell>
          <cell r="U12">
            <v>5.5890000000000002E-3</v>
          </cell>
          <cell r="V12">
            <v>5.5890000000000002E-3</v>
          </cell>
          <cell r="W12">
            <v>5.5890000000000002E-3</v>
          </cell>
          <cell r="X12">
            <v>5.5890000000000002E-3</v>
          </cell>
          <cell r="Y12">
            <v>5.5890000000000002E-3</v>
          </cell>
          <cell r="Z12">
            <v>5.5890000000000002E-3</v>
          </cell>
          <cell r="AA12">
            <v>5.5890000000000002E-3</v>
          </cell>
        </row>
        <row r="13">
          <cell r="B13">
            <v>0.16747999999999999</v>
          </cell>
          <cell r="C13">
            <v>0.13584399999999999</v>
          </cell>
          <cell r="D13">
            <v>0.123719</v>
          </cell>
          <cell r="E13">
            <v>0.17826900000000001</v>
          </cell>
          <cell r="F13">
            <v>0.18993499999999999</v>
          </cell>
          <cell r="G13">
            <v>0.20336699999999999</v>
          </cell>
          <cell r="H13">
            <v>0.199658</v>
          </cell>
          <cell r="I13">
            <v>0.19180700000000001</v>
          </cell>
          <cell r="J13">
            <v>0.191715</v>
          </cell>
          <cell r="K13">
            <v>9.3092999999999995E-2</v>
          </cell>
          <cell r="L13">
            <v>6.7849999999999994E-2</v>
          </cell>
          <cell r="M13">
            <v>3.5178000000000001E-2</v>
          </cell>
          <cell r="N13">
            <v>2.1051E-2</v>
          </cell>
          <cell r="O13">
            <v>1.1809E-2</v>
          </cell>
          <cell r="P13">
            <v>6.5970000000000004E-3</v>
          </cell>
          <cell r="Q13">
            <v>6.5970000000000004E-3</v>
          </cell>
          <cell r="R13">
            <v>6.5970000000000004E-3</v>
          </cell>
          <cell r="S13">
            <v>6.5970000000000004E-3</v>
          </cell>
          <cell r="T13">
            <v>6.5970000000000004E-3</v>
          </cell>
          <cell r="U13">
            <v>6.5970000000000004E-3</v>
          </cell>
          <cell r="V13">
            <v>6.5970000000000004E-3</v>
          </cell>
          <cell r="W13">
            <v>6.5970000000000004E-3</v>
          </cell>
          <cell r="X13">
            <v>6.5970000000000004E-3</v>
          </cell>
          <cell r="Y13">
            <v>6.5970000000000004E-3</v>
          </cell>
          <cell r="Z13">
            <v>6.5970000000000004E-3</v>
          </cell>
          <cell r="AA13">
            <v>6.5970000000000004E-3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0"/>
  <sheetViews>
    <sheetView tabSelected="1" workbookViewId="0">
      <selection activeCell="B4" sqref="A4:XFD5"/>
    </sheetView>
  </sheetViews>
  <sheetFormatPr baseColWidth="10" defaultRowHeight="15" x14ac:dyDescent="0"/>
  <cols>
    <col min="1" max="16384" width="10.83203125" style="2"/>
  </cols>
  <sheetData>
    <row r="1" spans="1:28">
      <c r="A1" s="1" t="s">
        <v>21</v>
      </c>
    </row>
    <row r="2" spans="1:28">
      <c r="A2" s="1" t="s">
        <v>22</v>
      </c>
    </row>
    <row r="3" spans="1:28">
      <c r="A3" s="1"/>
    </row>
    <row r="4" spans="1:28">
      <c r="A4" s="9" t="s">
        <v>24</v>
      </c>
    </row>
    <row r="5" spans="1:28">
      <c r="A5" s="9" t="s">
        <v>23</v>
      </c>
    </row>
    <row r="6" spans="1:28">
      <c r="A6" s="10"/>
    </row>
    <row r="7" spans="1:28">
      <c r="A7" s="11" t="s">
        <v>7</v>
      </c>
    </row>
    <row r="8" spans="1:28">
      <c r="A8" s="10"/>
    </row>
    <row r="9" spans="1:28">
      <c r="A9" s="10" t="s">
        <v>2</v>
      </c>
      <c r="C9" s="10" t="s">
        <v>8</v>
      </c>
      <c r="E9" s="2" t="s">
        <v>9</v>
      </c>
      <c r="F9" s="2">
        <f>MAX(B10:AH10)+0.1</f>
        <v>3.8000000000000003</v>
      </c>
    </row>
    <row r="10" spans="1:28" s="1" customFormat="1">
      <c r="A10" s="11" t="s">
        <v>0</v>
      </c>
      <c r="B10" s="11">
        <v>1.2494E-2</v>
      </c>
      <c r="C10" s="11">
        <v>2.4989000000000001E-2</v>
      </c>
      <c r="D10" s="11">
        <v>3.7483000000000002E-2</v>
      </c>
      <c r="E10" s="11">
        <v>4.9977000000000001E-2</v>
      </c>
      <c r="F10" s="11">
        <v>6.2472E-2</v>
      </c>
      <c r="G10" s="11">
        <v>7.4966000000000005E-2</v>
      </c>
      <c r="H10" s="11">
        <v>8.7459999999999996E-2</v>
      </c>
      <c r="I10" s="11">
        <v>9.9955000000000002E-2</v>
      </c>
      <c r="J10" s="11">
        <v>0.1</v>
      </c>
      <c r="K10" s="11">
        <v>0.3</v>
      </c>
      <c r="L10" s="11">
        <v>0.5</v>
      </c>
      <c r="M10" s="11">
        <v>0.7</v>
      </c>
      <c r="N10" s="11">
        <v>0.9</v>
      </c>
      <c r="O10" s="11">
        <v>1.1000000000000001</v>
      </c>
      <c r="P10" s="11">
        <v>1.3</v>
      </c>
      <c r="Q10" s="11">
        <v>1.5</v>
      </c>
      <c r="R10" s="11">
        <v>1.7</v>
      </c>
      <c r="S10" s="11">
        <v>1.9</v>
      </c>
      <c r="T10" s="11">
        <v>2.1</v>
      </c>
      <c r="U10" s="11">
        <v>2.2999999999999998</v>
      </c>
      <c r="V10" s="11">
        <v>2.5</v>
      </c>
      <c r="W10" s="11">
        <v>2.7</v>
      </c>
      <c r="X10" s="11">
        <v>2.9</v>
      </c>
      <c r="Y10" s="11">
        <v>3.1</v>
      </c>
      <c r="Z10" s="11">
        <v>3.3</v>
      </c>
      <c r="AA10" s="11">
        <v>3.5</v>
      </c>
      <c r="AB10" s="11">
        <v>3.7</v>
      </c>
    </row>
    <row r="11" spans="1:28">
      <c r="A11" s="11">
        <v>264.5</v>
      </c>
      <c r="B11" s="10">
        <v>28.176753000000001</v>
      </c>
      <c r="C11" s="10">
        <v>18.363492999999998</v>
      </c>
      <c r="D11" s="10">
        <v>19.472224000000001</v>
      </c>
      <c r="E11" s="10">
        <v>19.642516000000001</v>
      </c>
      <c r="F11" s="10">
        <v>19.947061999999999</v>
      </c>
      <c r="G11" s="10">
        <v>20.599762999999999</v>
      </c>
      <c r="H11" s="10">
        <v>21.189833</v>
      </c>
      <c r="I11" s="10">
        <v>21.558494</v>
      </c>
      <c r="J11" s="10">
        <v>21.559982999999999</v>
      </c>
      <c r="K11" s="10">
        <v>12.090538</v>
      </c>
      <c r="L11" s="10">
        <v>5.5050610000000004</v>
      </c>
      <c r="M11" s="10">
        <v>3.4488080000000001</v>
      </c>
      <c r="N11" s="10">
        <v>2.5044439999999999</v>
      </c>
      <c r="O11" s="10">
        <v>1.6469229999999999</v>
      </c>
      <c r="P11" s="10">
        <v>1.222369</v>
      </c>
      <c r="Q11" s="10">
        <v>0.78863499999999997</v>
      </c>
      <c r="R11" s="10">
        <v>0.53145799999999999</v>
      </c>
      <c r="S11" s="10">
        <v>0.39379799999999998</v>
      </c>
      <c r="T11" s="10">
        <v>0.228215</v>
      </c>
      <c r="U11" s="10">
        <v>0.18821299999999999</v>
      </c>
      <c r="V11" s="10">
        <v>0.118563</v>
      </c>
      <c r="W11" s="10">
        <v>7.1803000000000006E-2</v>
      </c>
      <c r="X11" s="10">
        <v>7.2633000000000003E-2</v>
      </c>
      <c r="Y11" s="10">
        <v>4.5203E-2</v>
      </c>
      <c r="Z11" s="10">
        <v>4.8568E-2</v>
      </c>
      <c r="AA11" s="10">
        <v>3.5177E-2</v>
      </c>
      <c r="AB11" s="10">
        <v>1.9715E-2</v>
      </c>
    </row>
    <row r="12" spans="1:28">
      <c r="A12" s="11">
        <v>528.5</v>
      </c>
      <c r="B12" s="10">
        <v>7.2175339999999997</v>
      </c>
      <c r="C12" s="10">
        <v>7.88049</v>
      </c>
      <c r="D12" s="10">
        <v>8.9861009999999997</v>
      </c>
      <c r="E12" s="10">
        <v>6.7605079999999997</v>
      </c>
      <c r="F12" s="10">
        <v>5.5871079999999997</v>
      </c>
      <c r="G12" s="10">
        <v>5.2714530000000002</v>
      </c>
      <c r="H12" s="10">
        <v>5.6612470000000004</v>
      </c>
      <c r="I12" s="10">
        <v>5.746702</v>
      </c>
      <c r="J12" s="10">
        <v>5.7443249999999999</v>
      </c>
      <c r="K12" s="10">
        <v>1.5918570000000001</v>
      </c>
      <c r="L12" s="10">
        <v>0.86272800000000005</v>
      </c>
      <c r="M12" s="10">
        <v>0.36475200000000002</v>
      </c>
      <c r="N12" s="10">
        <v>0.157772</v>
      </c>
      <c r="O12" s="10">
        <v>7.2674000000000002E-2</v>
      </c>
      <c r="P12" s="10">
        <v>2.7223000000000001E-2</v>
      </c>
      <c r="Q12" s="10">
        <v>7.8560000000000001E-3</v>
      </c>
      <c r="R12" s="10">
        <v>7.1260000000000004E-3</v>
      </c>
      <c r="S12" s="10">
        <v>6.3029999999999996E-3</v>
      </c>
      <c r="T12" s="10">
        <v>6.94E-3</v>
      </c>
      <c r="U12" s="10">
        <v>4.535E-3</v>
      </c>
      <c r="V12" s="10">
        <v>5.6309999999999997E-3</v>
      </c>
      <c r="W12" s="10">
        <v>4.084E-3</v>
      </c>
      <c r="X12" s="10">
        <v>5.3020000000000003E-3</v>
      </c>
      <c r="Y12" s="10">
        <v>6.6530000000000001E-3</v>
      </c>
      <c r="Z12" s="10">
        <v>5.3889999999999997E-3</v>
      </c>
      <c r="AA12" s="10">
        <v>4.7629999999999999E-3</v>
      </c>
      <c r="AB12" s="10">
        <v>6.5900000000000004E-3</v>
      </c>
    </row>
    <row r="13" spans="1:28">
      <c r="A13" s="11">
        <v>860.5</v>
      </c>
      <c r="B13" s="10">
        <v>4.0055639999999997</v>
      </c>
      <c r="C13" s="10">
        <v>6.4895550000000002</v>
      </c>
      <c r="D13" s="10">
        <v>7.2709099999999998</v>
      </c>
      <c r="E13" s="10">
        <v>7.2074879999999997</v>
      </c>
      <c r="F13" s="10">
        <v>6.3719250000000001</v>
      </c>
      <c r="G13" s="10">
        <v>5.5310750000000004</v>
      </c>
      <c r="H13" s="10">
        <v>4.75875</v>
      </c>
      <c r="I13" s="10">
        <v>4.0787430000000002</v>
      </c>
      <c r="J13" s="10">
        <v>4.078309</v>
      </c>
      <c r="K13" s="10">
        <v>0.90049999999999997</v>
      </c>
      <c r="L13" s="10">
        <v>0.46250400000000003</v>
      </c>
      <c r="M13" s="10">
        <v>0.120647</v>
      </c>
      <c r="N13" s="10">
        <v>3.7183000000000001E-2</v>
      </c>
      <c r="O13" s="10">
        <v>7.0299999999999998E-3</v>
      </c>
      <c r="P13" s="10">
        <v>4.2079999999999999E-3</v>
      </c>
      <c r="Q13" s="10">
        <v>4.6690000000000004E-3</v>
      </c>
      <c r="R13" s="10">
        <v>1.8619999999999999E-3</v>
      </c>
      <c r="S13" s="10">
        <v>3.0240000000000002E-3</v>
      </c>
      <c r="T13" s="10">
        <v>4.3080000000000002E-3</v>
      </c>
      <c r="U13" s="10">
        <v>3.2060000000000001E-3</v>
      </c>
      <c r="V13" s="10">
        <v>2.209E-3</v>
      </c>
      <c r="W13" s="10">
        <v>2.4780000000000002E-3</v>
      </c>
      <c r="X13" s="10">
        <v>1.8990000000000001E-3</v>
      </c>
      <c r="Y13" s="10">
        <v>1.885E-3</v>
      </c>
      <c r="Z13" s="10">
        <v>1.6949999999999999E-3</v>
      </c>
      <c r="AA13" s="10">
        <v>3.271E-3</v>
      </c>
      <c r="AB13" s="10">
        <v>1.9840000000000001E-3</v>
      </c>
    </row>
    <row r="14" spans="1:28">
      <c r="A14" s="11">
        <v>1107</v>
      </c>
      <c r="B14" s="10">
        <v>3.2019920000000002</v>
      </c>
      <c r="C14" s="10">
        <v>2.1576179999999998</v>
      </c>
      <c r="D14" s="10">
        <v>1.707454</v>
      </c>
      <c r="E14" s="10">
        <v>1.3465750000000001</v>
      </c>
      <c r="F14" s="10">
        <v>1.1216330000000001</v>
      </c>
      <c r="G14" s="10">
        <v>1.010588</v>
      </c>
      <c r="H14" s="10">
        <v>0.94037700000000002</v>
      </c>
      <c r="I14" s="10">
        <v>0.90296799999999999</v>
      </c>
      <c r="J14" s="10">
        <v>0.90156000000000003</v>
      </c>
      <c r="K14" s="10">
        <v>0.38420500000000002</v>
      </c>
      <c r="L14" s="10">
        <v>8.6441000000000004E-2</v>
      </c>
      <c r="M14" s="10">
        <v>1.0378E-2</v>
      </c>
      <c r="N14" s="10">
        <v>3.882E-3</v>
      </c>
      <c r="O14" s="10">
        <v>2.7889999999999998E-3</v>
      </c>
      <c r="P14" s="10">
        <v>2.6840000000000002E-3</v>
      </c>
      <c r="Q14" s="10">
        <v>3.7569999999999999E-3</v>
      </c>
      <c r="R14" s="10">
        <v>1.9859999999999999E-3</v>
      </c>
      <c r="S14" s="10">
        <v>3.0409999999999999E-3</v>
      </c>
      <c r="T14" s="10">
        <v>2.0460000000000001E-3</v>
      </c>
      <c r="U14" s="10">
        <v>1.908E-3</v>
      </c>
      <c r="V14" s="10">
        <v>1.609E-3</v>
      </c>
      <c r="W14" s="10">
        <v>2.0100000000000001E-3</v>
      </c>
      <c r="X14" s="10">
        <v>1.7099999999999999E-3</v>
      </c>
      <c r="Y14" s="10">
        <v>1.25E-3</v>
      </c>
      <c r="Z14" s="10">
        <v>1.474E-3</v>
      </c>
      <c r="AA14" s="10">
        <v>2.372E-3</v>
      </c>
      <c r="AB14" s="10">
        <v>1.219E-3</v>
      </c>
    </row>
    <row r="15" spans="1:28">
      <c r="A15" s="11">
        <v>1061</v>
      </c>
      <c r="B15" s="10">
        <v>3.0613630000000001</v>
      </c>
      <c r="C15" s="10">
        <v>1.9643649999999999</v>
      </c>
      <c r="D15" s="10">
        <v>1.9965349999999999</v>
      </c>
      <c r="E15" s="10">
        <v>1.994828</v>
      </c>
      <c r="F15" s="10">
        <v>1.9893000000000001</v>
      </c>
      <c r="G15" s="10">
        <v>1.995822</v>
      </c>
      <c r="H15" s="10">
        <v>1.975014</v>
      </c>
      <c r="I15" s="10">
        <v>1.931597</v>
      </c>
      <c r="J15" s="10">
        <v>1.9293450000000001</v>
      </c>
      <c r="K15" s="10">
        <v>0.77205100000000004</v>
      </c>
      <c r="L15" s="10">
        <v>0.37340099999999998</v>
      </c>
      <c r="M15" s="10">
        <v>0.116882</v>
      </c>
      <c r="N15" s="10">
        <v>2.0493000000000001E-2</v>
      </c>
      <c r="O15" s="10">
        <v>9.7260000000000003E-3</v>
      </c>
      <c r="P15" s="10">
        <v>2.6329999999999999E-3</v>
      </c>
      <c r="Q15" s="10">
        <v>3.9309999999999996E-3</v>
      </c>
      <c r="R15" s="10">
        <v>2.5539999999999998E-3</v>
      </c>
      <c r="S15" s="10">
        <v>3.2039999999999998E-3</v>
      </c>
      <c r="T15" s="10">
        <v>2.4620000000000002E-3</v>
      </c>
      <c r="U15" s="10">
        <v>1.9750000000000002E-3</v>
      </c>
      <c r="V15" s="10">
        <v>2.6800000000000001E-3</v>
      </c>
      <c r="W15" s="10">
        <v>2.9989999999999999E-3</v>
      </c>
      <c r="X15" s="10">
        <v>2.8389999999999999E-3</v>
      </c>
      <c r="Y15" s="10">
        <v>1.9940000000000001E-3</v>
      </c>
      <c r="Z15" s="10">
        <v>1.591E-3</v>
      </c>
      <c r="AA15" s="10">
        <v>3.3470000000000001E-3</v>
      </c>
      <c r="AB15" s="10">
        <v>2.8010000000000001E-3</v>
      </c>
    </row>
    <row r="16" spans="1:28">
      <c r="A16" s="11">
        <v>1612</v>
      </c>
      <c r="B16" s="10">
        <v>1.2494069999999999</v>
      </c>
      <c r="C16" s="10">
        <v>1.4129959999999999</v>
      </c>
      <c r="D16" s="10">
        <v>1.5339609999999999</v>
      </c>
      <c r="E16" s="10">
        <v>1.603526</v>
      </c>
      <c r="F16" s="10">
        <v>1.596786</v>
      </c>
      <c r="G16" s="10">
        <v>1.531812</v>
      </c>
      <c r="H16" s="10">
        <v>1.4480850000000001</v>
      </c>
      <c r="I16" s="10">
        <v>1.348565</v>
      </c>
      <c r="J16" s="10">
        <v>1.3486670000000001</v>
      </c>
      <c r="K16" s="10">
        <v>0.40985100000000002</v>
      </c>
      <c r="L16" s="10">
        <v>0.27164300000000002</v>
      </c>
      <c r="M16" s="10">
        <v>0.13953699999999999</v>
      </c>
      <c r="N16" s="10">
        <v>6.0423999999999999E-2</v>
      </c>
      <c r="O16" s="10">
        <v>2.6256000000000002E-2</v>
      </c>
      <c r="P16" s="10">
        <v>1.2959E-2</v>
      </c>
      <c r="Q16" s="10">
        <v>6.0400000000000002E-3</v>
      </c>
      <c r="R16" s="10">
        <v>3.0539999999999999E-3</v>
      </c>
      <c r="S16" s="10">
        <v>1.6750000000000001E-3</v>
      </c>
      <c r="T16" s="10">
        <v>2.2339999999999999E-3</v>
      </c>
      <c r="U16" s="10">
        <v>1.859E-3</v>
      </c>
      <c r="V16" s="10">
        <v>1.2589999999999999E-3</v>
      </c>
      <c r="W16" s="10">
        <v>2.1350000000000002E-3</v>
      </c>
      <c r="X16" s="10">
        <v>7.4799999999999997E-4</v>
      </c>
      <c r="Y16" s="10">
        <v>8.4900000000000004E-4</v>
      </c>
      <c r="Z16" s="10">
        <v>1.0460000000000001E-3</v>
      </c>
      <c r="AA16" s="10">
        <v>8.7399999999999999E-4</v>
      </c>
      <c r="AB16" s="10">
        <v>1.0809999999999999E-3</v>
      </c>
    </row>
    <row r="17" spans="1:11">
      <c r="A17" s="10"/>
    </row>
    <row r="18" spans="1:11">
      <c r="I18" s="3" t="s">
        <v>1</v>
      </c>
      <c r="J18" s="3" t="s">
        <v>4</v>
      </c>
      <c r="K18" s="3" t="s">
        <v>5</v>
      </c>
    </row>
    <row r="19" spans="1:11">
      <c r="I19" s="12">
        <v>264.5</v>
      </c>
      <c r="J19" s="4">
        <v>2.8</v>
      </c>
      <c r="K19" s="5" t="s">
        <v>6</v>
      </c>
    </row>
    <row r="20" spans="1:11">
      <c r="I20" s="13">
        <v>528.5</v>
      </c>
      <c r="J20" s="4">
        <v>0.33</v>
      </c>
      <c r="K20" s="6">
        <f>LOG(I20/264.5,2^(1/1200))</f>
        <v>1198.3628991224105</v>
      </c>
    </row>
    <row r="21" spans="1:11">
      <c r="I21" s="13">
        <v>860.5</v>
      </c>
      <c r="J21" s="7">
        <v>0.17</v>
      </c>
      <c r="K21" s="8">
        <f>LOG(I21/264.5,2^(1/1200))</f>
        <v>2042.2889639114503</v>
      </c>
    </row>
    <row r="22" spans="1:11">
      <c r="I22" s="13">
        <v>1107</v>
      </c>
      <c r="J22" s="7">
        <v>0.04</v>
      </c>
      <c r="K22" s="8">
        <f>LOG(I22/264.5,2^(1/1200))</f>
        <v>2478.3787136010769</v>
      </c>
    </row>
    <row r="23" spans="1:11">
      <c r="I23" s="13">
        <v>1061</v>
      </c>
      <c r="J23" s="7">
        <v>0.12</v>
      </c>
      <c r="K23" s="8">
        <f>LOG(I23/264.5,2^(1/1200))</f>
        <v>2404.9020345609301</v>
      </c>
    </row>
    <row r="24" spans="1:11">
      <c r="I24" s="13">
        <v>1612</v>
      </c>
      <c r="J24" s="7">
        <v>0.11</v>
      </c>
      <c r="K24" s="8">
        <f>LOG(I24/264.5,2^(1/1200))</f>
        <v>3129.0145396967864</v>
      </c>
    </row>
    <row r="29" spans="1:11">
      <c r="K29" s="1" t="s">
        <v>3</v>
      </c>
    </row>
    <row r="30" spans="1:11">
      <c r="K30" s="2" t="s">
        <v>3</v>
      </c>
    </row>
    <row r="31" spans="1:11">
      <c r="K31" s="1" t="s">
        <v>3</v>
      </c>
    </row>
    <row r="36" spans="1:32">
      <c r="A36" s="11" t="s">
        <v>10</v>
      </c>
      <c r="D36" s="1"/>
    </row>
    <row r="37" spans="1:32">
      <c r="A37" s="10" t="s">
        <v>2</v>
      </c>
      <c r="C37" s="10" t="s">
        <v>8</v>
      </c>
      <c r="E37" s="2" t="s">
        <v>9</v>
      </c>
      <c r="F37" s="2">
        <f>MAX(B38:AH38)+0.1</f>
        <v>4.5999999999999996</v>
      </c>
    </row>
    <row r="38" spans="1:32" s="1" customFormat="1">
      <c r="A38" s="11" t="s">
        <v>0</v>
      </c>
      <c r="B38" s="11">
        <v>1.2494E-2</v>
      </c>
      <c r="C38" s="11">
        <v>2.4989000000000001E-2</v>
      </c>
      <c r="D38" s="11">
        <v>3.7483000000000002E-2</v>
      </c>
      <c r="E38" s="11">
        <v>4.9977000000000001E-2</v>
      </c>
      <c r="F38" s="11">
        <v>6.2472E-2</v>
      </c>
      <c r="G38" s="11">
        <v>7.4966000000000005E-2</v>
      </c>
      <c r="H38" s="11">
        <v>8.7459999999999996E-2</v>
      </c>
      <c r="I38" s="11">
        <v>9.9955000000000002E-2</v>
      </c>
      <c r="J38" s="11">
        <v>0.1</v>
      </c>
      <c r="K38" s="11">
        <v>0.3</v>
      </c>
      <c r="L38" s="11">
        <v>0.5</v>
      </c>
      <c r="M38" s="11">
        <v>0.7</v>
      </c>
      <c r="N38" s="11">
        <v>0.9</v>
      </c>
      <c r="O38" s="11">
        <v>1.1000000000000001</v>
      </c>
      <c r="P38" s="11">
        <v>1.3</v>
      </c>
      <c r="Q38" s="11">
        <v>1.5</v>
      </c>
      <c r="R38" s="11">
        <v>1.7</v>
      </c>
      <c r="S38" s="11">
        <v>1.9</v>
      </c>
      <c r="T38" s="11">
        <v>2.1</v>
      </c>
      <c r="U38" s="11">
        <v>2.2999999999999998</v>
      </c>
      <c r="V38" s="11">
        <v>2.5</v>
      </c>
      <c r="W38" s="11">
        <v>2.7</v>
      </c>
      <c r="X38" s="11">
        <v>2.9</v>
      </c>
      <c r="Y38" s="11">
        <v>3.1</v>
      </c>
      <c r="Z38" s="11">
        <v>3.3</v>
      </c>
      <c r="AA38" s="11">
        <v>3.5</v>
      </c>
      <c r="AB38" s="11">
        <v>3.7</v>
      </c>
      <c r="AC38" s="11">
        <v>3.9</v>
      </c>
      <c r="AD38" s="11">
        <v>4.0999999999999996</v>
      </c>
      <c r="AE38" s="11">
        <v>4.3</v>
      </c>
      <c r="AF38" s="11">
        <v>4.5</v>
      </c>
    </row>
    <row r="39" spans="1:32">
      <c r="A39" s="11">
        <v>300.5</v>
      </c>
      <c r="B39" s="10">
        <v>41.530174000000002</v>
      </c>
      <c r="C39" s="10">
        <v>40.762981000000003</v>
      </c>
      <c r="D39" s="10">
        <v>39.896036000000002</v>
      </c>
      <c r="E39" s="10">
        <v>38.732940999999997</v>
      </c>
      <c r="F39" s="10">
        <v>37.071686</v>
      </c>
      <c r="G39" s="10">
        <v>35.182000000000002</v>
      </c>
      <c r="H39" s="10">
        <v>33.334009999999999</v>
      </c>
      <c r="I39" s="10">
        <v>31.726537</v>
      </c>
      <c r="J39" s="10">
        <v>31.719911</v>
      </c>
      <c r="K39" s="10">
        <v>21.523420000000002</v>
      </c>
      <c r="L39" s="10">
        <v>14.754174000000001</v>
      </c>
      <c r="M39" s="10">
        <v>9.9751879999999993</v>
      </c>
      <c r="N39" s="10">
        <v>6.7248599999999996</v>
      </c>
      <c r="O39" s="10">
        <v>4.5769869999999999</v>
      </c>
      <c r="P39" s="10">
        <v>3.1051280000000001</v>
      </c>
      <c r="Q39" s="10">
        <v>2.0652400000000002</v>
      </c>
      <c r="R39" s="10">
        <v>1.336535</v>
      </c>
      <c r="S39" s="10">
        <v>0.85372300000000001</v>
      </c>
      <c r="T39" s="10">
        <v>0.55684900000000004</v>
      </c>
      <c r="U39" s="10">
        <v>0.37099500000000002</v>
      </c>
      <c r="V39" s="10">
        <v>0.24743299999999999</v>
      </c>
      <c r="W39" s="10">
        <v>0.175264</v>
      </c>
      <c r="X39" s="10">
        <v>0.13903199999999999</v>
      </c>
      <c r="Y39" s="10">
        <v>0.10625999999999999</v>
      </c>
      <c r="Z39" s="10">
        <v>7.2387999999999994E-2</v>
      </c>
      <c r="AA39" s="10">
        <v>4.1277000000000001E-2</v>
      </c>
      <c r="AB39" s="10">
        <v>3.4554000000000001E-2</v>
      </c>
      <c r="AC39" s="10">
        <v>1.8405000000000001E-2</v>
      </c>
      <c r="AD39" s="10">
        <v>1.4087000000000001E-2</v>
      </c>
      <c r="AE39" s="10">
        <v>1.392E-2</v>
      </c>
      <c r="AF39" s="10">
        <v>5.587E-3</v>
      </c>
    </row>
    <row r="40" spans="1:32">
      <c r="A40" s="11">
        <v>876</v>
      </c>
      <c r="B40" s="10">
        <v>9.024877</v>
      </c>
      <c r="C40" s="10">
        <v>8.3452859999999998</v>
      </c>
      <c r="D40" s="10">
        <v>7.1993130000000001</v>
      </c>
      <c r="E40" s="10">
        <v>6.098471</v>
      </c>
      <c r="F40" s="10">
        <v>5.181603</v>
      </c>
      <c r="G40" s="10">
        <v>4.4901499999999999</v>
      </c>
      <c r="H40" s="10">
        <v>3.8714650000000002</v>
      </c>
      <c r="I40" s="10">
        <v>3.3144749999999998</v>
      </c>
      <c r="J40" s="10">
        <v>3.3133309999999998</v>
      </c>
      <c r="K40" s="10">
        <v>2.0548690000000001</v>
      </c>
      <c r="L40" s="10">
        <v>0.239811</v>
      </c>
      <c r="M40" s="10">
        <v>0.121069</v>
      </c>
      <c r="N40" s="10">
        <v>3.5811000000000003E-2</v>
      </c>
      <c r="O40" s="10">
        <v>5.4539999999999996E-3</v>
      </c>
      <c r="P40" s="10">
        <v>3.6449999999999998E-3</v>
      </c>
      <c r="Q40" s="10">
        <v>3.3149999999999998E-3</v>
      </c>
      <c r="R40" s="10">
        <v>1.983E-3</v>
      </c>
      <c r="S40" s="10">
        <v>2.6389999999999999E-3</v>
      </c>
      <c r="T40" s="10">
        <v>2.225E-3</v>
      </c>
      <c r="U40" s="10">
        <v>1.6169999999999999E-3</v>
      </c>
      <c r="V40" s="10">
        <v>1.405E-3</v>
      </c>
      <c r="W40" s="10">
        <v>2.0430000000000001E-3</v>
      </c>
      <c r="X40" s="10">
        <v>1.054E-3</v>
      </c>
      <c r="Y40" s="10">
        <v>1.4710000000000001E-3</v>
      </c>
      <c r="Z40" s="10">
        <v>1.8580000000000001E-3</v>
      </c>
      <c r="AA40" s="10">
        <v>2.1090000000000002E-3</v>
      </c>
      <c r="AB40" s="10">
        <v>2.333E-3</v>
      </c>
      <c r="AC40" s="10">
        <v>2.5170000000000001E-3</v>
      </c>
      <c r="AD40" s="10">
        <v>2.8279999999999998E-3</v>
      </c>
      <c r="AE40" s="10">
        <v>2.1670000000000001E-3</v>
      </c>
      <c r="AF40" s="10">
        <v>2.748E-3</v>
      </c>
    </row>
    <row r="41" spans="1:32">
      <c r="A41" s="11">
        <v>942.5</v>
      </c>
      <c r="B41" s="10">
        <v>6.0989389999999997</v>
      </c>
      <c r="C41" s="10">
        <v>4.6712910000000001</v>
      </c>
      <c r="D41" s="10">
        <v>4.0380630000000002</v>
      </c>
      <c r="E41" s="10">
        <v>3.553493</v>
      </c>
      <c r="F41" s="10">
        <v>3.3239489999999998</v>
      </c>
      <c r="G41" s="10">
        <v>3.0934119999999998</v>
      </c>
      <c r="H41" s="10">
        <v>2.8691409999999999</v>
      </c>
      <c r="I41" s="10">
        <v>2.667977</v>
      </c>
      <c r="J41" s="10">
        <v>2.667151</v>
      </c>
      <c r="K41" s="10">
        <v>0.65905999999999998</v>
      </c>
      <c r="L41" s="10">
        <v>0.23486399999999999</v>
      </c>
      <c r="M41" s="10">
        <v>0.100619</v>
      </c>
      <c r="N41" s="10">
        <v>4.2839000000000002E-2</v>
      </c>
      <c r="O41" s="10">
        <v>1.7873E-2</v>
      </c>
      <c r="P41" s="10">
        <v>8.3260000000000001E-3</v>
      </c>
      <c r="Q41" s="10">
        <v>3.5370000000000002E-3</v>
      </c>
      <c r="R41" s="10">
        <v>2.2560000000000002E-3</v>
      </c>
      <c r="S41" s="10">
        <v>1.4369999999999999E-3</v>
      </c>
      <c r="T41" s="10">
        <v>2.3630000000000001E-3</v>
      </c>
      <c r="U41" s="10">
        <v>1.4189999999999999E-3</v>
      </c>
      <c r="V41" s="10">
        <v>2.1779999999999998E-3</v>
      </c>
      <c r="W41" s="10">
        <v>2.2460000000000002E-3</v>
      </c>
      <c r="X41" s="10">
        <v>2.8990000000000001E-3</v>
      </c>
      <c r="Y41" s="10">
        <v>1.323E-3</v>
      </c>
      <c r="Z41" s="10">
        <v>1.8140000000000001E-3</v>
      </c>
      <c r="AA41" s="10">
        <v>2.2060000000000001E-3</v>
      </c>
      <c r="AB41" s="10">
        <v>2.137E-3</v>
      </c>
      <c r="AC41" s="10">
        <v>1.3649999999999999E-3</v>
      </c>
      <c r="AD41" s="10">
        <v>1.779E-3</v>
      </c>
      <c r="AE41" s="10">
        <v>1.8550000000000001E-3</v>
      </c>
      <c r="AF41" s="10">
        <v>1.372E-3</v>
      </c>
    </row>
    <row r="42" spans="1:32">
      <c r="A42" s="10"/>
    </row>
    <row r="43" spans="1:32">
      <c r="I43" s="3" t="s">
        <v>1</v>
      </c>
      <c r="J43" s="3" t="s">
        <v>4</v>
      </c>
      <c r="K43" s="3" t="s">
        <v>5</v>
      </c>
    </row>
    <row r="44" spans="1:32">
      <c r="I44" s="12">
        <v>300.5</v>
      </c>
      <c r="J44" s="3">
        <v>7.37</v>
      </c>
      <c r="K44" s="5" t="s">
        <v>6</v>
      </c>
    </row>
    <row r="45" spans="1:32">
      <c r="I45" s="13">
        <v>876</v>
      </c>
      <c r="J45" s="3">
        <v>0.19</v>
      </c>
      <c r="K45" s="6">
        <f>LOG(I45/300.5,2^(1/1200))</f>
        <v>1852.2790546680189</v>
      </c>
    </row>
    <row r="46" spans="1:32">
      <c r="I46" s="13">
        <v>942.5</v>
      </c>
      <c r="J46" s="5">
        <v>0.12</v>
      </c>
      <c r="K46" s="8">
        <f>LOG(I46/300.5,2^(1/1200))</f>
        <v>1978.9531529338453</v>
      </c>
    </row>
    <row r="60" spans="1:34">
      <c r="A60" s="11" t="s">
        <v>11</v>
      </c>
      <c r="D60" s="1"/>
    </row>
    <row r="61" spans="1:34">
      <c r="A61" s="10" t="s">
        <v>2</v>
      </c>
      <c r="C61" s="10" t="s">
        <v>8</v>
      </c>
      <c r="E61" s="2" t="s">
        <v>9</v>
      </c>
      <c r="F61" s="14">
        <f>MAX(B62:AH62)+0.1</f>
        <v>5</v>
      </c>
    </row>
    <row r="62" spans="1:34" s="1" customFormat="1">
      <c r="A62" s="11" t="s">
        <v>0</v>
      </c>
      <c r="B62" s="11">
        <v>1.2494E-2</v>
      </c>
      <c r="C62" s="11">
        <v>2.4989000000000001E-2</v>
      </c>
      <c r="D62" s="11">
        <v>3.7483000000000002E-2</v>
      </c>
      <c r="E62" s="11">
        <v>4.9977000000000001E-2</v>
      </c>
      <c r="F62" s="11">
        <v>6.2472E-2</v>
      </c>
      <c r="G62" s="11">
        <v>7.4966000000000005E-2</v>
      </c>
      <c r="H62" s="11">
        <v>8.7459999999999996E-2</v>
      </c>
      <c r="I62" s="11">
        <v>9.9955000000000002E-2</v>
      </c>
      <c r="J62" s="11">
        <v>0.1</v>
      </c>
      <c r="K62" s="11">
        <v>0.3</v>
      </c>
      <c r="L62" s="11">
        <v>0.5</v>
      </c>
      <c r="M62" s="11">
        <v>0.7</v>
      </c>
      <c r="N62" s="11">
        <v>0.9</v>
      </c>
      <c r="O62" s="11">
        <v>1.1000000000000001</v>
      </c>
      <c r="P62" s="11">
        <v>1.3</v>
      </c>
      <c r="Q62" s="11">
        <v>1.5</v>
      </c>
      <c r="R62" s="11">
        <v>1.7</v>
      </c>
      <c r="S62" s="11">
        <v>1.9</v>
      </c>
      <c r="T62" s="11">
        <v>2.1</v>
      </c>
      <c r="U62" s="11">
        <v>2.2999999999999998</v>
      </c>
      <c r="V62" s="11">
        <v>2.5</v>
      </c>
      <c r="W62" s="11">
        <v>2.7</v>
      </c>
      <c r="X62" s="11">
        <v>2.9</v>
      </c>
      <c r="Y62" s="11">
        <v>3.1</v>
      </c>
      <c r="Z62" s="11">
        <v>3.3</v>
      </c>
      <c r="AA62" s="11">
        <v>3.5</v>
      </c>
      <c r="AB62" s="11">
        <v>3.7</v>
      </c>
      <c r="AC62" s="11">
        <v>3.9</v>
      </c>
      <c r="AD62" s="11">
        <v>4.0999999999999996</v>
      </c>
      <c r="AE62" s="11">
        <v>4.3</v>
      </c>
      <c r="AF62" s="11">
        <v>4.5</v>
      </c>
      <c r="AG62" s="11">
        <v>4.7</v>
      </c>
      <c r="AH62" s="11">
        <v>4.9000000000000004</v>
      </c>
    </row>
    <row r="63" spans="1:34">
      <c r="A63" s="11">
        <v>352.5</v>
      </c>
      <c r="B63" s="10">
        <v>69.726408000000006</v>
      </c>
      <c r="C63" s="10">
        <v>63.749743000000002</v>
      </c>
      <c r="D63" s="10">
        <v>62.567728000000002</v>
      </c>
      <c r="E63" s="10">
        <v>63.485700999999999</v>
      </c>
      <c r="F63" s="10">
        <v>63.655121999999999</v>
      </c>
      <c r="G63" s="10">
        <v>62.515352999999998</v>
      </c>
      <c r="H63" s="10">
        <v>60.735550000000003</v>
      </c>
      <c r="I63" s="10">
        <v>58.632669</v>
      </c>
      <c r="J63" s="10">
        <v>58.625379000000002</v>
      </c>
      <c r="K63" s="10">
        <v>34.460622000000001</v>
      </c>
      <c r="L63" s="10">
        <v>18.180060000000001</v>
      </c>
      <c r="M63" s="10">
        <v>8.5482879999999994</v>
      </c>
      <c r="N63" s="10">
        <v>4.330114</v>
      </c>
      <c r="O63" s="10">
        <v>2.2953190000000001</v>
      </c>
      <c r="P63" s="10">
        <v>1.2984560000000001</v>
      </c>
      <c r="Q63" s="10">
        <v>0.80128900000000003</v>
      </c>
      <c r="R63" s="10">
        <v>0.53979999999999995</v>
      </c>
      <c r="S63" s="10">
        <v>0.39930599999999999</v>
      </c>
      <c r="T63" s="10">
        <v>0.30437999999999998</v>
      </c>
      <c r="U63" s="10">
        <v>0.236897</v>
      </c>
      <c r="V63" s="10">
        <v>0.188639</v>
      </c>
      <c r="W63" s="10">
        <v>0.149476</v>
      </c>
      <c r="X63" s="10">
        <v>0.128747</v>
      </c>
      <c r="Y63" s="10">
        <v>0.1129</v>
      </c>
      <c r="Z63" s="10">
        <v>9.6772999999999998E-2</v>
      </c>
      <c r="AA63" s="10">
        <v>8.0978999999999995E-2</v>
      </c>
      <c r="AB63" s="10">
        <v>6.5283999999999995E-2</v>
      </c>
      <c r="AC63" s="10">
        <v>5.2639999999999999E-2</v>
      </c>
      <c r="AD63" s="10">
        <v>3.9557000000000002E-2</v>
      </c>
      <c r="AE63" s="10">
        <v>4.0030999999999997E-2</v>
      </c>
      <c r="AF63" s="10">
        <v>3.6524000000000001E-2</v>
      </c>
      <c r="AG63" s="10">
        <v>2.6483E-2</v>
      </c>
      <c r="AH63" s="10">
        <v>2.4708000000000001E-2</v>
      </c>
    </row>
    <row r="64" spans="1:34">
      <c r="A64" s="11">
        <v>566.5</v>
      </c>
      <c r="B64" s="10">
        <v>9.8654670000000007</v>
      </c>
      <c r="C64" s="10">
        <v>5.8058610000000002</v>
      </c>
      <c r="D64" s="10">
        <v>4.0766669999999996</v>
      </c>
      <c r="E64" s="10">
        <v>3.8370540000000002</v>
      </c>
      <c r="F64" s="10">
        <v>3.957087</v>
      </c>
      <c r="G64" s="10">
        <v>3.8728539999999998</v>
      </c>
      <c r="H64" s="10">
        <v>3.7771840000000001</v>
      </c>
      <c r="I64" s="10">
        <v>3.695316</v>
      </c>
      <c r="J64" s="10">
        <v>3.692056</v>
      </c>
      <c r="K64" s="10">
        <v>1.988294</v>
      </c>
      <c r="L64" s="10">
        <v>1.572208</v>
      </c>
      <c r="M64" s="10">
        <v>1.1528890000000001</v>
      </c>
      <c r="N64" s="10">
        <v>0.83888799999999997</v>
      </c>
      <c r="O64" s="10">
        <v>0.620201</v>
      </c>
      <c r="P64" s="10">
        <v>0.45852399999999999</v>
      </c>
      <c r="Q64" s="10">
        <v>0.34128700000000001</v>
      </c>
      <c r="R64" s="10">
        <v>0.25325599999999998</v>
      </c>
      <c r="S64" s="10">
        <v>0.18537200000000001</v>
      </c>
      <c r="T64" s="10">
        <v>0.143314</v>
      </c>
      <c r="U64" s="10">
        <v>0.1084</v>
      </c>
      <c r="V64" s="10">
        <v>7.8227000000000005E-2</v>
      </c>
      <c r="W64" s="10">
        <v>5.8500999999999997E-2</v>
      </c>
      <c r="X64" s="10">
        <v>4.5194999999999999E-2</v>
      </c>
      <c r="Y64" s="10">
        <v>3.4384999999999999E-2</v>
      </c>
      <c r="Z64" s="10">
        <v>2.8013E-2</v>
      </c>
      <c r="AA64" s="10">
        <v>1.9512000000000002E-2</v>
      </c>
      <c r="AB64" s="10">
        <v>1.5892E-2</v>
      </c>
      <c r="AC64" s="10">
        <v>1.2919999999999999E-2</v>
      </c>
      <c r="AD64" s="10">
        <v>7.4139999999999996E-3</v>
      </c>
      <c r="AE64" s="10">
        <v>5.8389999999999996E-3</v>
      </c>
      <c r="AF64" s="10">
        <v>5.496E-3</v>
      </c>
      <c r="AG64" s="10">
        <v>5.6579999999999998E-3</v>
      </c>
      <c r="AH64" s="10">
        <v>3.967E-3</v>
      </c>
    </row>
    <row r="65" spans="1:11">
      <c r="A65" s="10"/>
    </row>
    <row r="66" spans="1:11">
      <c r="I66" s="3" t="s">
        <v>1</v>
      </c>
      <c r="J66" s="3" t="s">
        <v>4</v>
      </c>
      <c r="K66" s="3" t="s">
        <v>5</v>
      </c>
    </row>
    <row r="67" spans="1:11">
      <c r="I67" s="12">
        <v>352.5</v>
      </c>
      <c r="J67" s="3">
        <v>6.53</v>
      </c>
      <c r="K67" s="5" t="s">
        <v>6</v>
      </c>
    </row>
    <row r="68" spans="1:11">
      <c r="I68" s="13">
        <v>566.5</v>
      </c>
      <c r="J68" s="3">
        <v>0.87</v>
      </c>
      <c r="K68" s="6">
        <f>LOG(I68/352.5,2^(1/1200))</f>
        <v>821.34323824124647</v>
      </c>
    </row>
    <row r="83" spans="1:28">
      <c r="A83" s="11" t="s">
        <v>12</v>
      </c>
      <c r="D83" s="1"/>
    </row>
    <row r="84" spans="1:28">
      <c r="A84" s="10" t="s">
        <v>2</v>
      </c>
      <c r="C84" s="10" t="s">
        <v>8</v>
      </c>
      <c r="E84" s="2" t="s">
        <v>9</v>
      </c>
      <c r="F84" s="14">
        <f>MAX(B85:AH85)+0.1</f>
        <v>3.8000000000000003</v>
      </c>
    </row>
    <row r="85" spans="1:28" s="1" customFormat="1">
      <c r="A85" s="11" t="s">
        <v>0</v>
      </c>
      <c r="B85" s="11">
        <v>1.2494E-2</v>
      </c>
      <c r="C85" s="11">
        <v>2.4989000000000001E-2</v>
      </c>
      <c r="D85" s="11">
        <v>3.7483000000000002E-2</v>
      </c>
      <c r="E85" s="11">
        <v>4.9977000000000001E-2</v>
      </c>
      <c r="F85" s="11">
        <v>6.2472E-2</v>
      </c>
      <c r="G85" s="11">
        <v>7.4966000000000005E-2</v>
      </c>
      <c r="H85" s="11">
        <v>8.7459999999999996E-2</v>
      </c>
      <c r="I85" s="11">
        <v>9.9955000000000002E-2</v>
      </c>
      <c r="J85" s="11">
        <v>0.1</v>
      </c>
      <c r="K85" s="11">
        <v>0.3</v>
      </c>
      <c r="L85" s="11">
        <v>0.5</v>
      </c>
      <c r="M85" s="11">
        <v>0.7</v>
      </c>
      <c r="N85" s="11">
        <v>0.9</v>
      </c>
      <c r="O85" s="11">
        <v>1.1000000000000001</v>
      </c>
      <c r="P85" s="11">
        <v>1.3</v>
      </c>
      <c r="Q85" s="11">
        <v>1.5</v>
      </c>
      <c r="R85" s="11">
        <v>1.7</v>
      </c>
      <c r="S85" s="11">
        <v>1.9</v>
      </c>
      <c r="T85" s="11">
        <v>2.1</v>
      </c>
      <c r="U85" s="11">
        <v>2.2999999999999998</v>
      </c>
      <c r="V85" s="11">
        <v>2.5</v>
      </c>
      <c r="W85" s="11">
        <v>2.7</v>
      </c>
      <c r="X85" s="11">
        <v>2.9</v>
      </c>
      <c r="Y85" s="11">
        <v>3.1</v>
      </c>
      <c r="Z85" s="11">
        <v>3.3</v>
      </c>
      <c r="AA85" s="11">
        <v>3.5</v>
      </c>
      <c r="AB85" s="11">
        <v>3.7</v>
      </c>
    </row>
    <row r="86" spans="1:28">
      <c r="A86" s="11">
        <v>408.5</v>
      </c>
      <c r="B86" s="10">
        <v>167.710947</v>
      </c>
      <c r="C86" s="10">
        <v>126.14853600000001</v>
      </c>
      <c r="D86" s="10">
        <v>96.793574000000007</v>
      </c>
      <c r="E86" s="10">
        <v>73.382362000000001</v>
      </c>
      <c r="F86" s="10">
        <v>56.904895000000003</v>
      </c>
      <c r="G86" s="10">
        <v>46.571207999999999</v>
      </c>
      <c r="H86" s="10">
        <v>40.124619000000003</v>
      </c>
      <c r="I86" s="10">
        <v>35.64002</v>
      </c>
      <c r="J86" s="10">
        <v>35.627017000000002</v>
      </c>
      <c r="K86" s="10">
        <v>6.3191179999999996</v>
      </c>
      <c r="L86" s="10">
        <v>1.2426280000000001</v>
      </c>
      <c r="M86" s="10">
        <v>0.54076800000000003</v>
      </c>
      <c r="N86" s="10">
        <v>0.14612</v>
      </c>
      <c r="O86" s="10">
        <v>4.5782999999999997E-2</v>
      </c>
      <c r="P86" s="10">
        <v>9.6577999999999997E-2</v>
      </c>
      <c r="Q86" s="10">
        <v>5.1272999999999999E-2</v>
      </c>
      <c r="R86" s="10">
        <v>4.6288999999999997E-2</v>
      </c>
      <c r="S86" s="10">
        <v>3.3623E-2</v>
      </c>
      <c r="T86" s="10">
        <v>1.5049999999999999E-2</v>
      </c>
      <c r="U86" s="10">
        <v>2.3283999999999999E-2</v>
      </c>
      <c r="V86" s="10">
        <v>7.9469999999999992E-3</v>
      </c>
      <c r="W86" s="10">
        <v>1.8852000000000001E-2</v>
      </c>
      <c r="X86" s="10">
        <v>9.1900000000000003E-3</v>
      </c>
      <c r="Y86" s="10">
        <v>1.1834000000000001E-2</v>
      </c>
      <c r="Z86" s="10">
        <v>1.1022000000000001E-2</v>
      </c>
      <c r="AA86" s="10">
        <v>6.1840000000000003E-3</v>
      </c>
      <c r="AB86" s="10">
        <v>9.2560000000000003E-3</v>
      </c>
    </row>
    <row r="87" spans="1:28">
      <c r="A87" s="11">
        <v>621.5</v>
      </c>
      <c r="B87" s="10">
        <v>9.5823850000000004</v>
      </c>
      <c r="C87" s="10">
        <v>4.7061109999999999</v>
      </c>
      <c r="D87" s="10">
        <v>4.2878939999999997</v>
      </c>
      <c r="E87" s="10">
        <v>4.4636110000000002</v>
      </c>
      <c r="F87" s="10">
        <v>4.5167739999999998</v>
      </c>
      <c r="G87" s="10">
        <v>4.5542579999999999</v>
      </c>
      <c r="H87" s="10">
        <v>4.5700700000000003</v>
      </c>
      <c r="I87" s="10">
        <v>4.5180199999999999</v>
      </c>
      <c r="J87" s="10">
        <v>4.5157769999999999</v>
      </c>
      <c r="K87" s="10">
        <v>3.0423520000000002</v>
      </c>
      <c r="L87" s="10">
        <v>1.815642</v>
      </c>
      <c r="M87" s="10">
        <v>1.1941189999999999</v>
      </c>
      <c r="N87" s="10">
        <v>0.77108200000000005</v>
      </c>
      <c r="O87" s="10">
        <v>0.50576699999999997</v>
      </c>
      <c r="P87" s="10">
        <v>0.32220700000000002</v>
      </c>
      <c r="Q87" s="10">
        <v>0.20805999999999999</v>
      </c>
      <c r="R87" s="10">
        <v>0.13739799999999999</v>
      </c>
      <c r="S87" s="10">
        <v>9.4455999999999998E-2</v>
      </c>
      <c r="T87" s="10">
        <v>6.4020999999999995E-2</v>
      </c>
      <c r="U87" s="10">
        <v>4.0191999999999999E-2</v>
      </c>
      <c r="V87" s="10">
        <v>2.4556000000000001E-2</v>
      </c>
      <c r="W87" s="10">
        <v>1.8242000000000001E-2</v>
      </c>
      <c r="X87" s="10">
        <v>1.0586E-2</v>
      </c>
      <c r="Y87" s="10">
        <v>7.7819999999999999E-3</v>
      </c>
      <c r="Z87" s="10">
        <v>7.4739999999999997E-3</v>
      </c>
      <c r="AA87" s="10">
        <v>4.3740000000000003E-3</v>
      </c>
      <c r="AB87" s="10">
        <v>9.5659999999999999E-3</v>
      </c>
    </row>
    <row r="88" spans="1:28">
      <c r="A88" s="11">
        <v>1059.5</v>
      </c>
      <c r="B88" s="10">
        <v>4.8012800000000002</v>
      </c>
      <c r="C88" s="10">
        <v>4.2583989999999998</v>
      </c>
      <c r="D88" s="10">
        <v>3.9133689999999999</v>
      </c>
      <c r="E88" s="10">
        <v>3.7122709999999999</v>
      </c>
      <c r="F88" s="10">
        <v>3.336935</v>
      </c>
      <c r="G88" s="10">
        <v>3.0207570000000001</v>
      </c>
      <c r="H88" s="10">
        <v>2.7889390000000001</v>
      </c>
      <c r="I88" s="10">
        <v>2.615955</v>
      </c>
      <c r="J88" s="10">
        <v>2.617397</v>
      </c>
      <c r="K88" s="10">
        <v>0.95077699999999998</v>
      </c>
      <c r="L88" s="10">
        <v>0.40760800000000003</v>
      </c>
      <c r="M88" s="10">
        <v>0.122997</v>
      </c>
      <c r="N88" s="10">
        <v>4.2168999999999998E-2</v>
      </c>
      <c r="O88" s="10">
        <v>1.5883999999999999E-2</v>
      </c>
      <c r="P88" s="10">
        <v>4.483E-3</v>
      </c>
      <c r="Q88" s="10">
        <v>2.8639999999999998E-3</v>
      </c>
      <c r="R88" s="10">
        <v>2.5790000000000001E-3</v>
      </c>
      <c r="S88" s="10">
        <v>2.0119999999999999E-3</v>
      </c>
      <c r="T88" s="10">
        <v>1.5759999999999999E-3</v>
      </c>
      <c r="U88" s="10">
        <v>1.9859999999999999E-3</v>
      </c>
      <c r="V88" s="10">
        <v>2.0699999999999998E-3</v>
      </c>
      <c r="W88" s="10">
        <v>3.2490000000000002E-3</v>
      </c>
      <c r="X88" s="10">
        <v>1.637E-3</v>
      </c>
      <c r="Y88" s="10">
        <v>1.24E-3</v>
      </c>
      <c r="Z88" s="10">
        <v>1.358E-3</v>
      </c>
      <c r="AA88" s="10">
        <v>1.3159999999999999E-3</v>
      </c>
      <c r="AB88" s="10">
        <v>1.544E-3</v>
      </c>
    </row>
    <row r="89" spans="1:28">
      <c r="A89" s="11">
        <v>1117</v>
      </c>
      <c r="B89" s="10">
        <v>3.9643470000000001</v>
      </c>
      <c r="C89" s="10">
        <v>1.3085420000000001</v>
      </c>
      <c r="D89" s="10">
        <v>0.93562699999999999</v>
      </c>
      <c r="E89" s="10">
        <v>0.84593499999999999</v>
      </c>
      <c r="F89" s="10">
        <v>0.73734900000000003</v>
      </c>
      <c r="G89" s="10">
        <v>0.66024499999999997</v>
      </c>
      <c r="H89" s="10">
        <v>0.58975200000000005</v>
      </c>
      <c r="I89" s="10">
        <v>0.52715000000000001</v>
      </c>
      <c r="J89" s="10">
        <v>0.52807599999999999</v>
      </c>
      <c r="K89" s="10">
        <v>0.229995</v>
      </c>
      <c r="L89" s="10">
        <v>1.7839000000000001E-2</v>
      </c>
      <c r="M89" s="10">
        <v>1.3849999999999999E-2</v>
      </c>
      <c r="N89" s="10">
        <v>8.3239999999999998E-3</v>
      </c>
      <c r="O89" s="10">
        <v>2.5690000000000001E-3</v>
      </c>
      <c r="P89" s="10">
        <v>2.2669999999999999E-3</v>
      </c>
      <c r="Q89" s="10">
        <v>1.5610000000000001E-3</v>
      </c>
      <c r="R89" s="10">
        <v>1.6609999999999999E-3</v>
      </c>
      <c r="S89" s="10">
        <v>1.2279999999999999E-3</v>
      </c>
      <c r="T89" s="10">
        <v>1.4970000000000001E-3</v>
      </c>
      <c r="U89" s="10">
        <v>1.41E-3</v>
      </c>
      <c r="V89" s="10">
        <v>1.039E-3</v>
      </c>
      <c r="W89" s="10">
        <v>1.4120000000000001E-3</v>
      </c>
      <c r="X89" s="10">
        <v>1.204E-3</v>
      </c>
      <c r="Y89" s="10">
        <v>1.0169999999999999E-3</v>
      </c>
      <c r="Z89" s="10">
        <v>1.248E-3</v>
      </c>
      <c r="AA89" s="10">
        <v>1.101E-3</v>
      </c>
      <c r="AB89" s="10">
        <v>1.175E-3</v>
      </c>
    </row>
    <row r="90" spans="1:28">
      <c r="A90" s="11">
        <v>1179.5</v>
      </c>
      <c r="B90" s="10">
        <v>1.714113</v>
      </c>
      <c r="C90" s="10">
        <v>1.7686900000000001</v>
      </c>
      <c r="D90" s="10">
        <v>1.846544</v>
      </c>
      <c r="E90" s="10">
        <v>1.7717179999999999</v>
      </c>
      <c r="F90" s="10">
        <v>1.6788540000000001</v>
      </c>
      <c r="G90" s="10">
        <v>1.611021</v>
      </c>
      <c r="H90" s="10">
        <v>1.544154</v>
      </c>
      <c r="I90" s="10">
        <v>1.470388</v>
      </c>
      <c r="J90" s="10">
        <v>1.469603</v>
      </c>
      <c r="K90" s="10">
        <v>0.73331500000000005</v>
      </c>
      <c r="L90" s="10">
        <v>0.344059</v>
      </c>
      <c r="M90" s="10">
        <v>0.15246599999999999</v>
      </c>
      <c r="N90" s="10">
        <v>7.5695999999999999E-2</v>
      </c>
      <c r="O90" s="10">
        <v>3.5803000000000001E-2</v>
      </c>
      <c r="P90" s="10">
        <v>1.4867999999999999E-2</v>
      </c>
      <c r="Q90" s="10">
        <v>6.5180000000000004E-3</v>
      </c>
      <c r="R90" s="10">
        <v>2.4650000000000002E-3</v>
      </c>
      <c r="S90" s="10">
        <v>2.183E-3</v>
      </c>
      <c r="T90" s="10">
        <v>1.781E-3</v>
      </c>
      <c r="U90" s="10">
        <v>1.1199999999999999E-3</v>
      </c>
      <c r="V90" s="10">
        <v>1.0809999999999999E-3</v>
      </c>
      <c r="W90" s="10">
        <v>1.3910000000000001E-3</v>
      </c>
      <c r="X90" s="10">
        <v>1.74E-3</v>
      </c>
      <c r="Y90" s="10">
        <v>1.534E-3</v>
      </c>
      <c r="Z90" s="10">
        <v>1.5640000000000001E-3</v>
      </c>
      <c r="AA90" s="10">
        <v>1.7730000000000001E-3</v>
      </c>
      <c r="AB90" s="10">
        <v>1.312E-3</v>
      </c>
    </row>
    <row r="91" spans="1:28">
      <c r="A91" s="11">
        <v>1414.5</v>
      </c>
      <c r="B91" s="10">
        <v>0.92550399999999999</v>
      </c>
      <c r="C91" s="10">
        <v>0.78374999999999995</v>
      </c>
      <c r="D91" s="10">
        <v>0.65323200000000003</v>
      </c>
      <c r="E91" s="10">
        <v>0.59899400000000003</v>
      </c>
      <c r="F91" s="10">
        <v>0.553867</v>
      </c>
      <c r="G91" s="10">
        <v>0.52739100000000005</v>
      </c>
      <c r="H91" s="10">
        <v>0.49143399999999998</v>
      </c>
      <c r="I91" s="10">
        <v>0.45326899999999998</v>
      </c>
      <c r="J91" s="10">
        <v>0.45108700000000002</v>
      </c>
      <c r="K91" s="10">
        <v>0.15462600000000001</v>
      </c>
      <c r="L91" s="10">
        <v>8.1920999999999994E-2</v>
      </c>
      <c r="M91" s="10">
        <v>4.2450000000000002E-2</v>
      </c>
      <c r="N91" s="10">
        <v>2.4603E-2</v>
      </c>
      <c r="O91" s="10">
        <v>1.3324000000000001E-2</v>
      </c>
      <c r="P91" s="10">
        <v>5.0769999999999999E-3</v>
      </c>
      <c r="Q91" s="10">
        <v>3.5790000000000001E-3</v>
      </c>
      <c r="R91" s="10">
        <v>2.0560000000000001E-3</v>
      </c>
      <c r="S91" s="10">
        <v>1.864E-3</v>
      </c>
      <c r="T91" s="10">
        <v>2.0219999999999999E-3</v>
      </c>
      <c r="U91" s="10">
        <v>2.833E-3</v>
      </c>
      <c r="V91" s="10">
        <v>1.621E-3</v>
      </c>
      <c r="W91" s="10">
        <v>1.586E-3</v>
      </c>
      <c r="X91" s="10">
        <v>1.8959999999999999E-3</v>
      </c>
      <c r="Y91" s="10">
        <v>1.0430000000000001E-3</v>
      </c>
      <c r="Z91" s="10">
        <v>1.9919999999999998E-3</v>
      </c>
      <c r="AA91" s="10">
        <v>1.1039999999999999E-3</v>
      </c>
      <c r="AB91" s="10">
        <v>2.013E-3</v>
      </c>
    </row>
    <row r="92" spans="1:28">
      <c r="A92" s="11">
        <v>1240</v>
      </c>
      <c r="B92" s="10">
        <v>0.70074199999999998</v>
      </c>
      <c r="C92" s="10">
        <v>0.85486399999999996</v>
      </c>
      <c r="D92" s="10">
        <v>0.91488999999999998</v>
      </c>
      <c r="E92" s="10">
        <v>0.86800500000000003</v>
      </c>
      <c r="F92" s="10">
        <v>0.82184599999999997</v>
      </c>
      <c r="G92" s="10">
        <v>0.77841700000000003</v>
      </c>
      <c r="H92" s="10">
        <v>0.76310500000000003</v>
      </c>
      <c r="I92" s="10">
        <v>0.74509599999999998</v>
      </c>
      <c r="J92" s="10">
        <v>0.74300299999999997</v>
      </c>
      <c r="K92" s="10">
        <v>0.30526500000000001</v>
      </c>
      <c r="L92" s="10">
        <v>0.110564</v>
      </c>
      <c r="M92" s="10">
        <v>3.2530999999999997E-2</v>
      </c>
      <c r="N92" s="10">
        <v>1.0097E-2</v>
      </c>
      <c r="O92" s="10">
        <v>3.8969999999999999E-3</v>
      </c>
      <c r="P92" s="10">
        <v>1.384E-3</v>
      </c>
      <c r="Q92" s="10">
        <v>8.1099999999999998E-4</v>
      </c>
      <c r="R92" s="10">
        <v>1.5640000000000001E-3</v>
      </c>
      <c r="S92" s="10">
        <v>1.2290000000000001E-3</v>
      </c>
      <c r="T92" s="10">
        <v>1.614E-3</v>
      </c>
      <c r="U92" s="10">
        <v>1.168E-3</v>
      </c>
      <c r="V92" s="10">
        <v>1.0430000000000001E-3</v>
      </c>
      <c r="W92" s="10">
        <v>1.3680000000000001E-3</v>
      </c>
      <c r="X92" s="10">
        <v>1.1640000000000001E-3</v>
      </c>
      <c r="Y92" s="10">
        <v>1.616E-3</v>
      </c>
      <c r="Z92" s="10">
        <v>1.655E-3</v>
      </c>
      <c r="AA92" s="10">
        <v>9.8799999999999995E-4</v>
      </c>
      <c r="AB92" s="10">
        <v>1.655E-3</v>
      </c>
    </row>
    <row r="93" spans="1:28">
      <c r="A93" s="11">
        <v>1330</v>
      </c>
      <c r="B93" s="10">
        <v>0.482572</v>
      </c>
      <c r="C93" s="10">
        <v>0.58663399999999999</v>
      </c>
      <c r="D93" s="10">
        <v>0.58601400000000003</v>
      </c>
      <c r="E93" s="10">
        <v>0.60613700000000004</v>
      </c>
      <c r="F93" s="10">
        <v>0.64650399999999997</v>
      </c>
      <c r="G93" s="10">
        <v>0.67414300000000005</v>
      </c>
      <c r="H93" s="10">
        <v>0.69647700000000001</v>
      </c>
      <c r="I93" s="10">
        <v>0.69190300000000005</v>
      </c>
      <c r="J93" s="10">
        <v>0.69025499999999995</v>
      </c>
      <c r="K93" s="10">
        <v>0.21532100000000001</v>
      </c>
      <c r="L93" s="10">
        <v>8.3959000000000006E-2</v>
      </c>
      <c r="M93" s="10">
        <v>4.2627999999999999E-2</v>
      </c>
      <c r="N93" s="10">
        <v>1.7297E-2</v>
      </c>
      <c r="O93" s="10">
        <v>6.842E-3</v>
      </c>
      <c r="P93" s="10">
        <v>3.973E-3</v>
      </c>
      <c r="Q93" s="10">
        <v>1.5269999999999999E-3</v>
      </c>
      <c r="R93" s="10">
        <v>1.2999999999999999E-3</v>
      </c>
      <c r="S93" s="10">
        <v>1.4059999999999999E-3</v>
      </c>
      <c r="T93" s="10">
        <v>9.0499999999999999E-4</v>
      </c>
      <c r="U93" s="10">
        <v>9.9400000000000009E-4</v>
      </c>
      <c r="V93" s="10">
        <v>1.343E-3</v>
      </c>
      <c r="W93" s="10">
        <v>1.214E-3</v>
      </c>
      <c r="X93" s="10">
        <v>1.3569999999999999E-3</v>
      </c>
      <c r="Y93" s="10">
        <v>1.4139999999999999E-3</v>
      </c>
      <c r="Z93" s="10">
        <v>5.53E-4</v>
      </c>
      <c r="AA93" s="10">
        <v>1.188E-3</v>
      </c>
      <c r="AB93" s="10">
        <v>1.07E-3</v>
      </c>
    </row>
    <row r="94" spans="1:28">
      <c r="A94" s="10"/>
    </row>
    <row r="95" spans="1:28">
      <c r="I95" s="1"/>
    </row>
    <row r="96" spans="1:28">
      <c r="I96" s="3" t="s">
        <v>1</v>
      </c>
      <c r="J96" s="3" t="s">
        <v>4</v>
      </c>
      <c r="K96" s="3" t="s">
        <v>5</v>
      </c>
    </row>
    <row r="97" spans="1:11">
      <c r="I97" s="12">
        <v>408.5</v>
      </c>
      <c r="J97" s="3">
        <v>1.1299999999999999</v>
      </c>
      <c r="K97" s="5" t="s">
        <v>6</v>
      </c>
    </row>
    <row r="98" spans="1:11">
      <c r="I98" s="13">
        <v>621.5</v>
      </c>
      <c r="J98" s="3">
        <v>0.79</v>
      </c>
      <c r="K98" s="6">
        <f t="shared" ref="K98:K104" si="0">LOG(I98/408.5,2^(1/1200))</f>
        <v>726.50197548817505</v>
      </c>
    </row>
    <row r="99" spans="1:11">
      <c r="I99" s="13">
        <v>1059.5</v>
      </c>
      <c r="J99" s="5">
        <v>0.16</v>
      </c>
      <c r="K99" s="8">
        <f t="shared" si="0"/>
        <v>1649.9707250718131</v>
      </c>
    </row>
    <row r="100" spans="1:11">
      <c r="I100" s="13">
        <v>1117</v>
      </c>
      <c r="J100" s="5">
        <v>0.02</v>
      </c>
      <c r="K100" s="8">
        <f t="shared" si="0"/>
        <v>1741.4654428051892</v>
      </c>
    </row>
    <row r="101" spans="1:11">
      <c r="I101" s="13">
        <v>1179.5</v>
      </c>
      <c r="J101" s="5">
        <v>0.14000000000000001</v>
      </c>
      <c r="K101" s="8">
        <f t="shared" si="0"/>
        <v>1835.7209221125681</v>
      </c>
    </row>
    <row r="102" spans="1:11">
      <c r="I102" s="13">
        <v>1414.5</v>
      </c>
      <c r="J102" s="5">
        <v>0.04</v>
      </c>
      <c r="K102" s="8">
        <f t="shared" si="0"/>
        <v>2150.2610319007222</v>
      </c>
    </row>
    <row r="103" spans="1:11">
      <c r="I103" s="13">
        <v>1240</v>
      </c>
      <c r="J103" s="5">
        <v>0.44</v>
      </c>
      <c r="K103" s="8">
        <f t="shared" si="0"/>
        <v>1922.3185645542999</v>
      </c>
    </row>
    <row r="104" spans="1:11">
      <c r="I104" s="13">
        <v>1330</v>
      </c>
      <c r="J104" s="5">
        <v>0.04</v>
      </c>
      <c r="K104" s="8">
        <f t="shared" si="0"/>
        <v>2043.6219146914791</v>
      </c>
    </row>
    <row r="108" spans="1:11">
      <c r="J108" s="1"/>
    </row>
    <row r="112" spans="1:11">
      <c r="A112" s="11" t="s">
        <v>13</v>
      </c>
      <c r="D112" s="1"/>
      <c r="E112" s="1"/>
    </row>
    <row r="113" spans="1:27">
      <c r="A113" s="10" t="s">
        <v>2</v>
      </c>
      <c r="C113" s="10" t="s">
        <v>8</v>
      </c>
      <c r="E113" s="2" t="s">
        <v>9</v>
      </c>
      <c r="F113" s="14">
        <f>MAX(B114:AH114)+0.1</f>
        <v>3.6</v>
      </c>
    </row>
    <row r="114" spans="1:27" s="1" customFormat="1">
      <c r="A114" s="11" t="s">
        <v>0</v>
      </c>
      <c r="B114" s="11">
        <v>1.2494E-2</v>
      </c>
      <c r="C114" s="11">
        <v>2.4989000000000001E-2</v>
      </c>
      <c r="D114" s="11">
        <v>3.7483000000000002E-2</v>
      </c>
      <c r="E114" s="11">
        <v>4.9977000000000001E-2</v>
      </c>
      <c r="F114" s="11">
        <v>6.2472E-2</v>
      </c>
      <c r="G114" s="11">
        <v>7.4966000000000005E-2</v>
      </c>
      <c r="H114" s="11">
        <v>8.7459999999999996E-2</v>
      </c>
      <c r="I114" s="11">
        <v>9.9955000000000002E-2</v>
      </c>
      <c r="J114" s="11">
        <v>0.1</v>
      </c>
      <c r="K114" s="11">
        <v>0.3</v>
      </c>
      <c r="L114" s="11">
        <v>0.5</v>
      </c>
      <c r="M114" s="11">
        <v>0.7</v>
      </c>
      <c r="N114" s="11">
        <v>0.9</v>
      </c>
      <c r="O114" s="11">
        <v>1.1000000000000001</v>
      </c>
      <c r="P114" s="11">
        <v>1.3</v>
      </c>
      <c r="Q114" s="11">
        <v>1.5</v>
      </c>
      <c r="R114" s="11">
        <v>1.7</v>
      </c>
      <c r="S114" s="11">
        <v>1.9</v>
      </c>
      <c r="T114" s="11">
        <v>2.1</v>
      </c>
      <c r="U114" s="11">
        <v>2.2999999999999998</v>
      </c>
      <c r="V114" s="11">
        <v>2.5</v>
      </c>
      <c r="W114" s="11">
        <v>2.7</v>
      </c>
      <c r="X114" s="11">
        <v>2.9</v>
      </c>
      <c r="Y114" s="11">
        <v>3.1</v>
      </c>
      <c r="Z114" s="11">
        <v>3.3</v>
      </c>
      <c r="AA114" s="11">
        <v>3.5</v>
      </c>
    </row>
    <row r="115" spans="1:27">
      <c r="A115" s="11">
        <v>470.5</v>
      </c>
      <c r="B115" s="10">
        <v>35.324173000000002</v>
      </c>
      <c r="C115" s="10">
        <v>41.478889000000002</v>
      </c>
      <c r="D115" s="10">
        <v>36.592697999999999</v>
      </c>
      <c r="E115" s="10">
        <v>29.525582</v>
      </c>
      <c r="F115" s="10">
        <v>35.447572999999998</v>
      </c>
      <c r="G115" s="10">
        <v>37.621842000000001</v>
      </c>
      <c r="H115" s="10">
        <v>35.138435000000001</v>
      </c>
      <c r="I115" s="10">
        <v>29.945869999999999</v>
      </c>
      <c r="J115" s="10">
        <v>29.924295999999998</v>
      </c>
      <c r="K115" s="10">
        <v>8.5243839999999995</v>
      </c>
      <c r="L115" s="10">
        <v>2.2691889999999999</v>
      </c>
      <c r="M115" s="10">
        <v>0.455621</v>
      </c>
      <c r="N115" s="10">
        <v>0.18080499999999999</v>
      </c>
      <c r="O115" s="10">
        <v>0.145705</v>
      </c>
      <c r="P115" s="10">
        <v>6.1713999999999998E-2</v>
      </c>
      <c r="Q115" s="10">
        <v>6.1713999999999998E-2</v>
      </c>
      <c r="R115" s="10">
        <v>6.1713999999999998E-2</v>
      </c>
      <c r="S115" s="10">
        <v>6.1713999999999998E-2</v>
      </c>
      <c r="T115" s="10">
        <v>6.1713999999999998E-2</v>
      </c>
      <c r="U115" s="10">
        <v>6.1713999999999998E-2</v>
      </c>
      <c r="V115" s="10">
        <v>6.1713999999999998E-2</v>
      </c>
      <c r="W115" s="10">
        <v>6.1713999999999998E-2</v>
      </c>
      <c r="X115" s="10">
        <v>6.1713999999999998E-2</v>
      </c>
      <c r="Y115" s="10">
        <v>6.1713999999999998E-2</v>
      </c>
      <c r="Z115" s="10">
        <v>6.1713999999999998E-2</v>
      </c>
      <c r="AA115" s="10">
        <v>6.1713999999999998E-2</v>
      </c>
    </row>
    <row r="116" spans="1:27">
      <c r="A116" s="11">
        <v>1286</v>
      </c>
      <c r="B116" s="10">
        <v>2.0911240000000002</v>
      </c>
      <c r="C116" s="10">
        <v>1.8153360000000001</v>
      </c>
      <c r="D116" s="10">
        <v>1.782883</v>
      </c>
      <c r="E116" s="10">
        <v>1.6713530000000001</v>
      </c>
      <c r="F116" s="10">
        <v>1.536986</v>
      </c>
      <c r="G116" s="10">
        <v>1.453409</v>
      </c>
      <c r="H116" s="10">
        <v>1.401246</v>
      </c>
      <c r="I116" s="10">
        <v>1.3680779999999999</v>
      </c>
      <c r="J116" s="10">
        <v>1.3668199999999999</v>
      </c>
      <c r="K116" s="10">
        <v>0.62486600000000003</v>
      </c>
      <c r="L116" s="10">
        <v>0.30769600000000003</v>
      </c>
      <c r="M116" s="10">
        <v>0.16342400000000001</v>
      </c>
      <c r="N116" s="10">
        <v>8.0615999999999993E-2</v>
      </c>
      <c r="O116" s="10">
        <v>3.8087999999999997E-2</v>
      </c>
      <c r="P116" s="10">
        <v>1.7628000000000001E-2</v>
      </c>
      <c r="Q116" s="10">
        <v>1.7628000000000001E-2</v>
      </c>
      <c r="R116" s="10">
        <v>1.7628000000000001E-2</v>
      </c>
      <c r="S116" s="10">
        <v>1.7628000000000001E-2</v>
      </c>
      <c r="T116" s="10">
        <v>1.7628000000000001E-2</v>
      </c>
      <c r="U116" s="10">
        <v>1.7628000000000001E-2</v>
      </c>
      <c r="V116" s="10">
        <v>1.7628000000000001E-2</v>
      </c>
      <c r="W116" s="10">
        <v>1.7628000000000001E-2</v>
      </c>
      <c r="X116" s="10">
        <v>1.7628000000000001E-2</v>
      </c>
      <c r="Y116" s="10">
        <v>1.7628000000000001E-2</v>
      </c>
      <c r="Z116" s="10">
        <v>1.7628000000000001E-2</v>
      </c>
      <c r="AA116" s="10">
        <v>1.7628000000000001E-2</v>
      </c>
    </row>
    <row r="117" spans="1:27">
      <c r="A117" s="11">
        <v>1452.5</v>
      </c>
      <c r="B117" s="10">
        <v>1.543366</v>
      </c>
      <c r="C117" s="10">
        <v>1.489114</v>
      </c>
      <c r="D117" s="10">
        <v>1.436463</v>
      </c>
      <c r="E117" s="10">
        <v>1.3916930000000001</v>
      </c>
      <c r="F117" s="10">
        <v>1.391238</v>
      </c>
      <c r="G117" s="10">
        <v>1.3605130000000001</v>
      </c>
      <c r="H117" s="10">
        <v>1.332457</v>
      </c>
      <c r="I117" s="10">
        <v>1.298861</v>
      </c>
      <c r="J117" s="10">
        <v>1.2987519999999999</v>
      </c>
      <c r="K117" s="10">
        <v>0.78745900000000002</v>
      </c>
      <c r="L117" s="10">
        <v>0.40559699999999999</v>
      </c>
      <c r="M117" s="10">
        <v>0.199408</v>
      </c>
      <c r="N117" s="10">
        <v>8.7527999999999995E-2</v>
      </c>
      <c r="O117" s="10">
        <v>3.8321000000000001E-2</v>
      </c>
      <c r="P117" s="10">
        <v>1.7232999999999998E-2</v>
      </c>
      <c r="Q117" s="10">
        <v>1.7232999999999998E-2</v>
      </c>
      <c r="R117" s="10">
        <v>1.7232999999999998E-2</v>
      </c>
      <c r="S117" s="10">
        <v>1.7232999999999998E-2</v>
      </c>
      <c r="T117" s="10">
        <v>1.7232999999999998E-2</v>
      </c>
      <c r="U117" s="10">
        <v>1.7232999999999998E-2</v>
      </c>
      <c r="V117" s="10">
        <v>1.7232999999999998E-2</v>
      </c>
      <c r="W117" s="10">
        <v>1.7232999999999998E-2</v>
      </c>
      <c r="X117" s="10">
        <v>1.7232999999999998E-2</v>
      </c>
      <c r="Y117" s="10">
        <v>1.7232999999999998E-2</v>
      </c>
      <c r="Z117" s="10">
        <v>1.7232999999999998E-2</v>
      </c>
      <c r="AA117" s="10">
        <v>1.7232999999999998E-2</v>
      </c>
    </row>
    <row r="118" spans="1:27">
      <c r="A118" s="11">
        <v>1121</v>
      </c>
      <c r="B118" s="10">
        <v>1.0929439999999999</v>
      </c>
      <c r="C118" s="10">
        <v>1.0386899999999999</v>
      </c>
      <c r="D118" s="10">
        <v>1.0778829999999999</v>
      </c>
      <c r="E118" s="10">
        <v>1.0526960000000001</v>
      </c>
      <c r="F118" s="10">
        <v>1.021746</v>
      </c>
      <c r="G118" s="10">
        <v>0.99582499999999996</v>
      </c>
      <c r="H118" s="10">
        <v>0.98722600000000005</v>
      </c>
      <c r="I118" s="10">
        <v>0.97240300000000002</v>
      </c>
      <c r="J118" s="10">
        <v>0.97160100000000005</v>
      </c>
      <c r="K118" s="10">
        <v>0.72375199999999995</v>
      </c>
      <c r="L118" s="10">
        <v>0.40575099999999997</v>
      </c>
      <c r="M118" s="10">
        <v>0.23563400000000001</v>
      </c>
      <c r="N118" s="10">
        <v>0.13277900000000001</v>
      </c>
      <c r="O118" s="10">
        <v>7.9318E-2</v>
      </c>
      <c r="P118" s="10">
        <v>4.7066999999999998E-2</v>
      </c>
      <c r="Q118" s="10">
        <v>4.7066999999999998E-2</v>
      </c>
      <c r="R118" s="10">
        <v>4.7066999999999998E-2</v>
      </c>
      <c r="S118" s="10">
        <v>4.7066999999999998E-2</v>
      </c>
      <c r="T118" s="10">
        <v>4.7066999999999998E-2</v>
      </c>
      <c r="U118" s="10">
        <v>4.7066999999999998E-2</v>
      </c>
      <c r="V118" s="10">
        <v>4.7066999999999998E-2</v>
      </c>
      <c r="W118" s="10">
        <v>4.7066999999999998E-2</v>
      </c>
      <c r="X118" s="10">
        <v>4.7066999999999998E-2</v>
      </c>
      <c r="Y118" s="10">
        <v>4.7066999999999998E-2</v>
      </c>
      <c r="Z118" s="10">
        <v>4.7066999999999998E-2</v>
      </c>
      <c r="AA118" s="10">
        <v>4.7066999999999998E-2</v>
      </c>
    </row>
    <row r="119" spans="1:27">
      <c r="A119" s="11">
        <v>1365.5</v>
      </c>
      <c r="B119" s="10">
        <v>0.72028099999999995</v>
      </c>
      <c r="C119" s="10">
        <v>0.64704200000000001</v>
      </c>
      <c r="D119" s="10">
        <v>0.45758100000000002</v>
      </c>
      <c r="E119" s="10">
        <v>0.49056499999999997</v>
      </c>
      <c r="F119" s="10">
        <v>0.52664900000000003</v>
      </c>
      <c r="G119" s="10">
        <v>0.580677</v>
      </c>
      <c r="H119" s="10">
        <v>0.62382800000000005</v>
      </c>
      <c r="I119" s="10">
        <v>0.65615199999999996</v>
      </c>
      <c r="J119" s="10">
        <v>0.65575000000000006</v>
      </c>
      <c r="K119" s="10">
        <v>0.54925299999999999</v>
      </c>
      <c r="L119" s="10">
        <v>0.25649499999999997</v>
      </c>
      <c r="M119" s="10">
        <v>0.14124500000000001</v>
      </c>
      <c r="N119" s="10">
        <v>8.3458000000000004E-2</v>
      </c>
      <c r="O119" s="10">
        <v>4.931E-2</v>
      </c>
      <c r="P119" s="10">
        <v>2.7376000000000001E-2</v>
      </c>
      <c r="Q119" s="10">
        <v>2.7376000000000001E-2</v>
      </c>
      <c r="R119" s="10">
        <v>2.7376000000000001E-2</v>
      </c>
      <c r="S119" s="10">
        <v>2.7376000000000001E-2</v>
      </c>
      <c r="T119" s="10">
        <v>2.7376000000000001E-2</v>
      </c>
      <c r="U119" s="10">
        <v>2.7376000000000001E-2</v>
      </c>
      <c r="V119" s="10">
        <v>2.7376000000000001E-2</v>
      </c>
      <c r="W119" s="10">
        <v>2.7376000000000001E-2</v>
      </c>
      <c r="X119" s="10">
        <v>2.7376000000000001E-2</v>
      </c>
      <c r="Y119" s="10">
        <v>2.7376000000000001E-2</v>
      </c>
      <c r="Z119" s="10">
        <v>2.7376000000000001E-2</v>
      </c>
      <c r="AA119" s="10">
        <v>2.7376000000000001E-2</v>
      </c>
    </row>
    <row r="120" spans="1:27">
      <c r="A120" s="11">
        <v>1717.5</v>
      </c>
      <c r="B120" s="10">
        <v>0.26999899999999999</v>
      </c>
      <c r="C120" s="10">
        <v>0.26812000000000002</v>
      </c>
      <c r="D120" s="10">
        <v>0.31182799999999999</v>
      </c>
      <c r="E120" s="10">
        <v>0.30613699999999999</v>
      </c>
      <c r="F120" s="10">
        <v>0.29328500000000002</v>
      </c>
      <c r="G120" s="10">
        <v>0.282696</v>
      </c>
      <c r="H120" s="10">
        <v>0.26826800000000001</v>
      </c>
      <c r="I120" s="10">
        <v>0.25771500000000003</v>
      </c>
      <c r="J120" s="10">
        <v>0.25893500000000003</v>
      </c>
      <c r="K120" s="10">
        <v>0.102892</v>
      </c>
      <c r="L120" s="10">
        <v>4.1924999999999997E-2</v>
      </c>
      <c r="M120" s="10">
        <v>1.5166000000000001E-2</v>
      </c>
      <c r="N120" s="10">
        <v>5.744E-3</v>
      </c>
      <c r="O120" s="10">
        <v>2.9529999999999999E-3</v>
      </c>
      <c r="P120" s="10">
        <v>6.7199999999999996E-4</v>
      </c>
      <c r="Q120" s="10">
        <v>6.7199999999999996E-4</v>
      </c>
      <c r="R120" s="10">
        <v>6.7199999999999996E-4</v>
      </c>
      <c r="S120" s="10">
        <v>6.7199999999999996E-4</v>
      </c>
      <c r="T120" s="10">
        <v>6.7199999999999996E-4</v>
      </c>
      <c r="U120" s="10">
        <v>6.7199999999999996E-4</v>
      </c>
      <c r="V120" s="10">
        <v>6.7199999999999996E-4</v>
      </c>
      <c r="W120" s="10">
        <v>6.7199999999999996E-4</v>
      </c>
      <c r="X120" s="10">
        <v>6.7199999999999996E-4</v>
      </c>
      <c r="Y120" s="10">
        <v>6.7199999999999996E-4</v>
      </c>
      <c r="Z120" s="10">
        <v>6.7199999999999996E-4</v>
      </c>
      <c r="AA120" s="10">
        <v>6.7199999999999996E-4</v>
      </c>
    </row>
    <row r="121" spans="1:27">
      <c r="A121" s="11">
        <v>1675</v>
      </c>
      <c r="B121" s="10">
        <v>0.18117</v>
      </c>
      <c r="C121" s="10">
        <v>8.7873000000000007E-2</v>
      </c>
      <c r="D121" s="10">
        <v>0.11613</v>
      </c>
      <c r="E121" s="10">
        <v>0.12024899999999999</v>
      </c>
      <c r="F121" s="10">
        <v>0.127946</v>
      </c>
      <c r="G121" s="10">
        <v>0.123043</v>
      </c>
      <c r="H121" s="10">
        <v>0.121366</v>
      </c>
      <c r="I121" s="10">
        <v>0.121696</v>
      </c>
      <c r="J121" s="10">
        <v>0.121321</v>
      </c>
      <c r="K121" s="10">
        <v>8.6864999999999998E-2</v>
      </c>
      <c r="L121" s="10">
        <v>5.1908999999999997E-2</v>
      </c>
      <c r="M121" s="10">
        <v>2.92E-2</v>
      </c>
      <c r="N121" s="10">
        <v>1.6330000000000001E-2</v>
      </c>
      <c r="O121" s="10">
        <v>9.1529999999999997E-3</v>
      </c>
      <c r="P121" s="10">
        <v>5.5890000000000002E-3</v>
      </c>
      <c r="Q121" s="10">
        <v>5.5890000000000002E-3</v>
      </c>
      <c r="R121" s="10">
        <v>5.5890000000000002E-3</v>
      </c>
      <c r="S121" s="10">
        <v>5.5890000000000002E-3</v>
      </c>
      <c r="T121" s="10">
        <v>5.5890000000000002E-3</v>
      </c>
      <c r="U121" s="10">
        <v>5.5890000000000002E-3</v>
      </c>
      <c r="V121" s="10">
        <v>5.5890000000000002E-3</v>
      </c>
      <c r="W121" s="10">
        <v>5.5890000000000002E-3</v>
      </c>
      <c r="X121" s="10">
        <v>5.5890000000000002E-3</v>
      </c>
      <c r="Y121" s="10">
        <v>5.5890000000000002E-3</v>
      </c>
      <c r="Z121" s="10">
        <v>5.5890000000000002E-3</v>
      </c>
      <c r="AA121" s="10">
        <v>5.5890000000000002E-3</v>
      </c>
    </row>
    <row r="122" spans="1:27">
      <c r="A122" s="11">
        <v>1572.5</v>
      </c>
      <c r="B122" s="10">
        <v>0.16747999999999999</v>
      </c>
      <c r="C122" s="10">
        <v>0.13584399999999999</v>
      </c>
      <c r="D122" s="10">
        <v>0.123719</v>
      </c>
      <c r="E122" s="10">
        <v>0.17826900000000001</v>
      </c>
      <c r="F122" s="10">
        <v>0.18993499999999999</v>
      </c>
      <c r="G122" s="10">
        <v>0.20336699999999999</v>
      </c>
      <c r="H122" s="10">
        <v>0.199658</v>
      </c>
      <c r="I122" s="10">
        <v>0.19180700000000001</v>
      </c>
      <c r="J122" s="10">
        <v>0.191715</v>
      </c>
      <c r="K122" s="10">
        <v>9.3092999999999995E-2</v>
      </c>
      <c r="L122" s="10">
        <v>6.7849999999999994E-2</v>
      </c>
      <c r="M122" s="10">
        <v>3.5178000000000001E-2</v>
      </c>
      <c r="N122" s="10">
        <v>2.1051E-2</v>
      </c>
      <c r="O122" s="10">
        <v>1.1809E-2</v>
      </c>
      <c r="P122" s="10">
        <v>6.5970000000000004E-3</v>
      </c>
      <c r="Q122" s="10">
        <v>6.5970000000000004E-3</v>
      </c>
      <c r="R122" s="10">
        <v>6.5970000000000004E-3</v>
      </c>
      <c r="S122" s="10">
        <v>6.5970000000000004E-3</v>
      </c>
      <c r="T122" s="10">
        <v>6.5970000000000004E-3</v>
      </c>
      <c r="U122" s="10">
        <v>6.5970000000000004E-3</v>
      </c>
      <c r="V122" s="10">
        <v>6.5970000000000004E-3</v>
      </c>
      <c r="W122" s="10">
        <v>6.5970000000000004E-3</v>
      </c>
      <c r="X122" s="10">
        <v>6.5970000000000004E-3</v>
      </c>
      <c r="Y122" s="10">
        <v>6.5970000000000004E-3</v>
      </c>
      <c r="Z122" s="10">
        <v>6.5970000000000004E-3</v>
      </c>
      <c r="AA122" s="10">
        <v>6.5970000000000004E-3</v>
      </c>
    </row>
    <row r="123" spans="1:27">
      <c r="A123" s="10"/>
    </row>
    <row r="124" spans="1:27">
      <c r="I124" s="3" t="s">
        <v>1</v>
      </c>
      <c r="J124" s="3" t="s">
        <v>4</v>
      </c>
      <c r="K124" s="3" t="s">
        <v>5</v>
      </c>
    </row>
    <row r="125" spans="1:27">
      <c r="I125" s="12">
        <v>470.5</v>
      </c>
      <c r="J125" s="5">
        <v>0.95</v>
      </c>
      <c r="K125" s="5" t="s">
        <v>6</v>
      </c>
      <c r="N125" s="1"/>
    </row>
    <row r="126" spans="1:27">
      <c r="I126" s="13">
        <v>1286</v>
      </c>
      <c r="J126" s="5">
        <v>0.13</v>
      </c>
      <c r="K126" s="8">
        <f t="shared" ref="K126:K132" si="1">LOG(I126/470.5,2^(1/1200))</f>
        <v>1740.7488175193241</v>
      </c>
    </row>
    <row r="127" spans="1:27">
      <c r="I127" s="13">
        <v>1452.5</v>
      </c>
      <c r="J127" s="5">
        <v>0.16</v>
      </c>
      <c r="K127" s="8">
        <f t="shared" si="1"/>
        <v>1951.5258426760608</v>
      </c>
    </row>
    <row r="128" spans="1:27">
      <c r="I128" s="13">
        <v>1121</v>
      </c>
      <c r="J128" s="3">
        <v>0.17</v>
      </c>
      <c r="K128" s="6">
        <f t="shared" si="1"/>
        <v>1503.0235800922951</v>
      </c>
    </row>
    <row r="129" spans="1:34">
      <c r="I129" s="13">
        <v>1365.5</v>
      </c>
      <c r="J129" s="5">
        <v>0.11</v>
      </c>
      <c r="K129" s="8">
        <f t="shared" si="1"/>
        <v>1844.5952232441327</v>
      </c>
    </row>
    <row r="130" spans="1:34">
      <c r="I130" s="13">
        <v>1717.5</v>
      </c>
      <c r="J130" s="5">
        <v>0.02</v>
      </c>
      <c r="K130" s="8">
        <f t="shared" si="1"/>
        <v>2241.6521651723515</v>
      </c>
    </row>
    <row r="131" spans="1:34">
      <c r="I131" s="13">
        <v>1675</v>
      </c>
      <c r="J131" s="5">
        <v>0.02</v>
      </c>
      <c r="K131" s="8">
        <f t="shared" si="1"/>
        <v>2198.2733610047922</v>
      </c>
    </row>
    <row r="132" spans="1:34">
      <c r="I132" s="13">
        <v>1572.5</v>
      </c>
      <c r="J132" s="5">
        <v>0.03</v>
      </c>
      <c r="K132" s="8">
        <f t="shared" si="1"/>
        <v>2088.9520668457753</v>
      </c>
    </row>
    <row r="142" spans="1:34">
      <c r="A142" s="11" t="s">
        <v>14</v>
      </c>
    </row>
    <row r="143" spans="1:34">
      <c r="A143" s="10" t="s">
        <v>2</v>
      </c>
      <c r="C143" s="10" t="s">
        <v>8</v>
      </c>
      <c r="E143" s="2" t="s">
        <v>9</v>
      </c>
      <c r="F143" s="14">
        <f>MAX(B144:AH144)+0.1</f>
        <v>5</v>
      </c>
    </row>
    <row r="144" spans="1:34" s="1" customFormat="1">
      <c r="A144" s="11" t="s">
        <v>0</v>
      </c>
      <c r="B144" s="11">
        <v>1.2494E-2</v>
      </c>
      <c r="C144" s="11">
        <v>2.4989000000000001E-2</v>
      </c>
      <c r="D144" s="11">
        <v>3.7483000000000002E-2</v>
      </c>
      <c r="E144" s="11">
        <v>4.9977000000000001E-2</v>
      </c>
      <c r="F144" s="11">
        <v>6.2472E-2</v>
      </c>
      <c r="G144" s="11">
        <v>7.4966000000000005E-2</v>
      </c>
      <c r="H144" s="11">
        <v>8.7459999999999996E-2</v>
      </c>
      <c r="I144" s="11">
        <v>9.9955000000000002E-2</v>
      </c>
      <c r="J144" s="11">
        <v>0.1</v>
      </c>
      <c r="K144" s="11">
        <v>0.3</v>
      </c>
      <c r="L144" s="11">
        <v>0.5</v>
      </c>
      <c r="M144" s="11">
        <v>0.7</v>
      </c>
      <c r="N144" s="11">
        <v>0.9</v>
      </c>
      <c r="O144" s="11">
        <v>1.1000000000000001</v>
      </c>
      <c r="P144" s="11">
        <v>1.3</v>
      </c>
      <c r="Q144" s="11">
        <v>1.5</v>
      </c>
      <c r="R144" s="11">
        <v>1.7</v>
      </c>
      <c r="S144" s="11">
        <v>1.9</v>
      </c>
      <c r="T144" s="11">
        <v>2.1</v>
      </c>
      <c r="U144" s="11">
        <v>2.2999999999999998</v>
      </c>
      <c r="V144" s="11">
        <v>2.5</v>
      </c>
      <c r="W144" s="11">
        <v>2.7</v>
      </c>
      <c r="X144" s="11">
        <v>2.9</v>
      </c>
      <c r="Y144" s="11">
        <v>3.1</v>
      </c>
      <c r="Z144" s="11">
        <v>3.3</v>
      </c>
      <c r="AA144" s="11">
        <v>3.5</v>
      </c>
      <c r="AB144" s="11">
        <v>3.7</v>
      </c>
      <c r="AC144" s="11">
        <v>3.9</v>
      </c>
      <c r="AD144" s="11">
        <v>4.0999999999999996</v>
      </c>
      <c r="AE144" s="11">
        <v>4.3</v>
      </c>
      <c r="AF144" s="11">
        <v>4.5</v>
      </c>
      <c r="AG144" s="11">
        <v>4.7</v>
      </c>
      <c r="AH144" s="11">
        <v>4.9000000000000004</v>
      </c>
    </row>
    <row r="145" spans="1:34">
      <c r="A145" s="11">
        <v>535.5</v>
      </c>
      <c r="B145" s="10">
        <v>71.086923999999996</v>
      </c>
      <c r="C145" s="10">
        <v>77.731047000000004</v>
      </c>
      <c r="D145" s="10">
        <v>86.575137999999995</v>
      </c>
      <c r="E145" s="10">
        <v>93.545634000000007</v>
      </c>
      <c r="F145" s="10">
        <v>95.274186999999998</v>
      </c>
      <c r="G145" s="10">
        <v>93.943025000000006</v>
      </c>
      <c r="H145" s="10">
        <v>91.141938999999994</v>
      </c>
      <c r="I145" s="10">
        <v>87.420316</v>
      </c>
      <c r="J145" s="10">
        <v>87.406113000000005</v>
      </c>
      <c r="K145" s="10">
        <v>33.460492000000002</v>
      </c>
      <c r="L145" s="10">
        <v>11.637903</v>
      </c>
      <c r="M145" s="10">
        <v>3.4017469999999999</v>
      </c>
      <c r="N145" s="10">
        <v>1.274238</v>
      </c>
      <c r="O145" s="10">
        <v>0.53843799999999997</v>
      </c>
      <c r="P145" s="10">
        <v>0.260934</v>
      </c>
      <c r="Q145" s="10">
        <v>0.14371300000000001</v>
      </c>
      <c r="R145" s="10">
        <v>0.10055699999999999</v>
      </c>
      <c r="S145" s="10">
        <v>0.114373</v>
      </c>
      <c r="T145" s="10">
        <v>0.107334</v>
      </c>
      <c r="U145" s="10">
        <v>0.115803</v>
      </c>
      <c r="V145" s="10">
        <v>9.8057000000000005E-2</v>
      </c>
      <c r="W145" s="10">
        <v>9.2175000000000007E-2</v>
      </c>
      <c r="X145" s="10">
        <v>7.6651999999999998E-2</v>
      </c>
      <c r="Y145" s="10">
        <v>7.3951000000000003E-2</v>
      </c>
      <c r="Z145" s="10">
        <v>6.0905000000000001E-2</v>
      </c>
      <c r="AA145" s="10">
        <v>5.8567000000000001E-2</v>
      </c>
      <c r="AB145" s="10">
        <v>4.7867E-2</v>
      </c>
      <c r="AC145" s="10">
        <v>4.7730000000000002E-2</v>
      </c>
      <c r="AD145" s="10">
        <v>3.9569E-2</v>
      </c>
      <c r="AE145" s="10">
        <v>3.7888999999999999E-2</v>
      </c>
      <c r="AF145" s="10">
        <v>2.6592000000000001E-2</v>
      </c>
      <c r="AG145" s="10">
        <v>2.7838000000000002E-2</v>
      </c>
      <c r="AH145" s="10">
        <v>2.7754999999999998E-2</v>
      </c>
    </row>
    <row r="146" spans="1:34">
      <c r="A146" s="11">
        <v>850</v>
      </c>
      <c r="B146" s="10">
        <v>1.1589419999999999</v>
      </c>
      <c r="C146" s="10">
        <v>1.6644620000000001</v>
      </c>
      <c r="D146" s="10">
        <v>1.7891239999999999</v>
      </c>
      <c r="E146" s="10">
        <v>1.656345</v>
      </c>
      <c r="F146" s="10">
        <v>1.5331269999999999</v>
      </c>
      <c r="G146" s="10">
        <v>1.478675</v>
      </c>
      <c r="H146" s="10">
        <v>1.430374</v>
      </c>
      <c r="I146" s="10">
        <v>1.394938</v>
      </c>
      <c r="J146" s="10">
        <v>1.391672</v>
      </c>
      <c r="K146" s="10">
        <v>0.83341299999999996</v>
      </c>
      <c r="L146" s="10">
        <v>0.50742600000000004</v>
      </c>
      <c r="M146" s="10">
        <v>0.37270999999999999</v>
      </c>
      <c r="N146" s="10">
        <v>0.282194</v>
      </c>
      <c r="O146" s="10">
        <v>0.20185700000000001</v>
      </c>
      <c r="P146" s="10">
        <v>0.14860699999999999</v>
      </c>
      <c r="Q146" s="10">
        <v>0.11496199999999999</v>
      </c>
      <c r="R146" s="10">
        <v>8.4014000000000005E-2</v>
      </c>
      <c r="S146" s="10">
        <v>5.9216999999999999E-2</v>
      </c>
      <c r="T146" s="10">
        <v>4.3534999999999997E-2</v>
      </c>
      <c r="U146" s="10">
        <v>3.1454000000000003E-2</v>
      </c>
      <c r="V146" s="10">
        <v>2.3244000000000001E-2</v>
      </c>
      <c r="W146" s="10">
        <v>1.6102000000000002E-2</v>
      </c>
      <c r="X146" s="10">
        <v>1.1478E-2</v>
      </c>
      <c r="Y146" s="10">
        <v>1.1577E-2</v>
      </c>
      <c r="Z146" s="10">
        <v>8.1829999999999993E-3</v>
      </c>
      <c r="AA146" s="10">
        <v>5.483E-3</v>
      </c>
      <c r="AB146" s="10">
        <v>3.454E-3</v>
      </c>
      <c r="AC146" s="10">
        <v>3.8660000000000001E-3</v>
      </c>
      <c r="AD146" s="10">
        <v>2.457E-3</v>
      </c>
      <c r="AE146" s="10">
        <v>3.284E-3</v>
      </c>
      <c r="AF146" s="10">
        <v>3.5479999999999999E-3</v>
      </c>
      <c r="AG146" s="10">
        <v>3.1809999999999998E-3</v>
      </c>
      <c r="AH146" s="10">
        <v>3.284E-3</v>
      </c>
    </row>
    <row r="147" spans="1:34">
      <c r="A147" s="10"/>
    </row>
    <row r="148" spans="1:34">
      <c r="I148" s="3" t="s">
        <v>1</v>
      </c>
      <c r="J148" s="3" t="s">
        <v>4</v>
      </c>
      <c r="K148" s="3" t="s">
        <v>5</v>
      </c>
    </row>
    <row r="149" spans="1:34">
      <c r="I149" s="12">
        <v>535.5</v>
      </c>
      <c r="J149" s="3">
        <v>5.19</v>
      </c>
      <c r="K149" s="5" t="s">
        <v>6</v>
      </c>
    </row>
    <row r="150" spans="1:34">
      <c r="I150" s="13">
        <v>850</v>
      </c>
      <c r="J150" s="3">
        <v>0.26</v>
      </c>
      <c r="K150" s="6">
        <f>LOG(I150/535.5,2^(1/1200))</f>
        <v>799.8915195297842</v>
      </c>
    </row>
    <row r="157" spans="1:34">
      <c r="J157" s="1"/>
    </row>
    <row r="165" spans="1:29">
      <c r="A165" s="11" t="s">
        <v>15</v>
      </c>
    </row>
    <row r="166" spans="1:29">
      <c r="A166" s="10" t="s">
        <v>2</v>
      </c>
      <c r="C166" s="10" t="s">
        <v>8</v>
      </c>
      <c r="E166" s="2" t="s">
        <v>9</v>
      </c>
      <c r="F166" s="14">
        <f>MAX(B167:AH167)+0.1</f>
        <v>4</v>
      </c>
    </row>
    <row r="167" spans="1:29" s="1" customFormat="1">
      <c r="A167" s="11" t="s">
        <v>0</v>
      </c>
      <c r="B167" s="11">
        <v>1.2494E-2</v>
      </c>
      <c r="C167" s="11">
        <v>2.4989000000000001E-2</v>
      </c>
      <c r="D167" s="11">
        <v>3.7483000000000002E-2</v>
      </c>
      <c r="E167" s="11">
        <v>4.9977000000000001E-2</v>
      </c>
      <c r="F167" s="11">
        <v>6.2472E-2</v>
      </c>
      <c r="G167" s="11">
        <v>7.4966000000000005E-2</v>
      </c>
      <c r="H167" s="11">
        <v>8.7459999999999996E-2</v>
      </c>
      <c r="I167" s="11">
        <v>9.9955000000000002E-2</v>
      </c>
      <c r="J167" s="11">
        <v>0.1</v>
      </c>
      <c r="K167" s="11">
        <v>0.3</v>
      </c>
      <c r="L167" s="11">
        <v>0.5</v>
      </c>
      <c r="M167" s="11">
        <v>0.7</v>
      </c>
      <c r="N167" s="11">
        <v>0.9</v>
      </c>
      <c r="O167" s="11">
        <v>1.1000000000000001</v>
      </c>
      <c r="P167" s="11">
        <v>1.3</v>
      </c>
      <c r="Q167" s="11">
        <v>1.5</v>
      </c>
      <c r="R167" s="11">
        <v>1.7</v>
      </c>
      <c r="S167" s="11">
        <v>1.9</v>
      </c>
      <c r="T167" s="11">
        <v>2.1</v>
      </c>
      <c r="U167" s="11">
        <v>2.2999999999999998</v>
      </c>
      <c r="V167" s="11">
        <v>2.5</v>
      </c>
      <c r="W167" s="11">
        <v>2.7</v>
      </c>
      <c r="X167" s="11">
        <v>2.9</v>
      </c>
      <c r="Y167" s="11">
        <v>3.1</v>
      </c>
      <c r="Z167" s="11">
        <v>3.3</v>
      </c>
      <c r="AA167" s="11">
        <v>3.5</v>
      </c>
      <c r="AB167" s="11">
        <v>3.7</v>
      </c>
      <c r="AC167" s="11">
        <v>3.9</v>
      </c>
    </row>
    <row r="168" spans="1:29">
      <c r="A168" s="11">
        <v>619.5</v>
      </c>
      <c r="B168" s="10">
        <v>82.645948000000004</v>
      </c>
      <c r="C168" s="10">
        <v>96.668828000000005</v>
      </c>
      <c r="D168" s="10">
        <v>88.350249000000005</v>
      </c>
      <c r="E168" s="10">
        <v>77.525863000000001</v>
      </c>
      <c r="F168" s="10">
        <v>70.372911999999999</v>
      </c>
      <c r="G168" s="10">
        <v>65.823553000000004</v>
      </c>
      <c r="H168" s="10">
        <v>60.922767</v>
      </c>
      <c r="I168" s="10">
        <v>54.972346000000002</v>
      </c>
      <c r="J168" s="10">
        <v>54.949323999999997</v>
      </c>
      <c r="K168" s="10">
        <v>11.269436000000001</v>
      </c>
      <c r="L168" s="10">
        <v>0.65041599999999999</v>
      </c>
      <c r="M168" s="10">
        <v>0.79664699999999999</v>
      </c>
      <c r="N168" s="10">
        <v>0.12650400000000001</v>
      </c>
      <c r="O168" s="10">
        <v>0.22367000000000001</v>
      </c>
      <c r="P168" s="10">
        <v>5.6910000000000002E-2</v>
      </c>
      <c r="Q168" s="10">
        <v>7.6932E-2</v>
      </c>
      <c r="R168" s="10">
        <v>2.2800999999999998E-2</v>
      </c>
      <c r="S168" s="10">
        <v>2.5853999999999999E-2</v>
      </c>
      <c r="T168" s="10">
        <v>2.5732000000000001E-2</v>
      </c>
      <c r="U168" s="10">
        <v>1.3034E-2</v>
      </c>
      <c r="V168" s="10">
        <v>1.2257000000000001E-2</v>
      </c>
      <c r="W168" s="10">
        <v>1.2003E-2</v>
      </c>
      <c r="X168" s="10">
        <v>8.5019999999999991E-3</v>
      </c>
      <c r="Y168" s="10">
        <v>1.0074E-2</v>
      </c>
      <c r="Z168" s="10">
        <v>7.2490000000000002E-3</v>
      </c>
      <c r="AA168" s="10">
        <v>7.0270000000000003E-3</v>
      </c>
      <c r="AB168" s="10">
        <v>6.8989999999999998E-3</v>
      </c>
      <c r="AC168" s="10">
        <v>5.8209999999999998E-3</v>
      </c>
    </row>
    <row r="169" spans="1:29">
      <c r="A169" s="11">
        <v>568</v>
      </c>
      <c r="B169" s="10">
        <v>41.756005000000002</v>
      </c>
      <c r="C169" s="10">
        <v>27.972801</v>
      </c>
      <c r="D169" s="10">
        <v>11.134518</v>
      </c>
      <c r="E169" s="10">
        <v>8.6037130000000008</v>
      </c>
      <c r="F169" s="10">
        <v>7.3100870000000002</v>
      </c>
      <c r="G169" s="10">
        <v>5.9128949999999998</v>
      </c>
      <c r="H169" s="10">
        <v>4.8234750000000002</v>
      </c>
      <c r="I169" s="10">
        <v>4.0343619999999998</v>
      </c>
      <c r="J169" s="10">
        <v>4.0315950000000003</v>
      </c>
      <c r="K169" s="10">
        <v>0.76376699999999997</v>
      </c>
      <c r="L169" s="10">
        <v>0.111653</v>
      </c>
      <c r="M169" s="10">
        <v>5.1354999999999998E-2</v>
      </c>
      <c r="N169" s="10">
        <v>2.3262999999999999E-2</v>
      </c>
      <c r="O169" s="10">
        <v>1.5324000000000001E-2</v>
      </c>
      <c r="P169" s="10">
        <v>9.4280000000000006E-3</v>
      </c>
      <c r="Q169" s="10">
        <v>7.6309999999999998E-3</v>
      </c>
      <c r="R169" s="10">
        <v>6.3369999999999998E-3</v>
      </c>
      <c r="S169" s="10">
        <v>6.535E-3</v>
      </c>
      <c r="T169" s="10">
        <v>5.3749999999999996E-3</v>
      </c>
      <c r="U169" s="10">
        <v>5.7660000000000003E-3</v>
      </c>
      <c r="V169" s="10">
        <v>5.5770000000000004E-3</v>
      </c>
      <c r="W169" s="10">
        <v>5.0460000000000001E-3</v>
      </c>
      <c r="X169" s="10">
        <v>6.5180000000000004E-3</v>
      </c>
      <c r="Y169" s="10">
        <v>3.8040000000000001E-3</v>
      </c>
      <c r="Z169" s="10">
        <v>5.2719999999999998E-3</v>
      </c>
      <c r="AA169" s="10">
        <v>5.2760000000000003E-3</v>
      </c>
      <c r="AB169" s="10">
        <v>4.777E-3</v>
      </c>
      <c r="AC169" s="10">
        <v>3.287E-3</v>
      </c>
    </row>
    <row r="170" spans="1:29">
      <c r="A170" s="11">
        <v>981.5</v>
      </c>
      <c r="B170" s="10">
        <v>4.2732320000000001</v>
      </c>
      <c r="C170" s="10">
        <v>4.1203250000000002</v>
      </c>
      <c r="D170" s="10">
        <v>4.3019030000000003</v>
      </c>
      <c r="E170" s="10">
        <v>4.4617050000000003</v>
      </c>
      <c r="F170" s="10">
        <v>4.5138020000000001</v>
      </c>
      <c r="G170" s="10">
        <v>4.502389</v>
      </c>
      <c r="H170" s="10">
        <v>4.4583890000000004</v>
      </c>
      <c r="I170" s="10">
        <v>4.398676</v>
      </c>
      <c r="J170" s="10">
        <v>4.397939</v>
      </c>
      <c r="K170" s="10">
        <v>3.3829060000000002</v>
      </c>
      <c r="L170" s="10">
        <v>2.6163069999999999</v>
      </c>
      <c r="M170" s="10">
        <v>1.9358040000000001</v>
      </c>
      <c r="N170" s="10">
        <v>1.435047</v>
      </c>
      <c r="O170" s="10">
        <v>1.075226</v>
      </c>
      <c r="P170" s="10">
        <v>0.80609600000000003</v>
      </c>
      <c r="Q170" s="10">
        <v>0.60514800000000002</v>
      </c>
      <c r="R170" s="10">
        <v>0.45428200000000002</v>
      </c>
      <c r="S170" s="10">
        <v>0.34261399999999997</v>
      </c>
      <c r="T170" s="10">
        <v>0.25670799999999999</v>
      </c>
      <c r="U170" s="10">
        <v>0.195211</v>
      </c>
      <c r="V170" s="10">
        <v>0.14555499999999999</v>
      </c>
      <c r="W170" s="10">
        <v>0.111</v>
      </c>
      <c r="X170" s="10">
        <v>8.4293000000000007E-2</v>
      </c>
      <c r="Y170" s="10">
        <v>6.2449999999999999E-2</v>
      </c>
      <c r="Z170" s="10">
        <v>4.6973000000000001E-2</v>
      </c>
      <c r="AA170" s="10">
        <v>3.7034999999999998E-2</v>
      </c>
      <c r="AB170" s="10">
        <v>2.7335000000000002E-2</v>
      </c>
      <c r="AC170" s="10">
        <v>2.1118999999999999E-2</v>
      </c>
    </row>
    <row r="171" spans="1:29">
      <c r="A171" s="11">
        <v>901.5</v>
      </c>
      <c r="B171" s="10">
        <v>1.224669</v>
      </c>
      <c r="C171" s="10">
        <v>1.423799</v>
      </c>
      <c r="D171" s="10">
        <v>1.4614210000000001</v>
      </c>
      <c r="E171" s="10">
        <v>1.4369590000000001</v>
      </c>
      <c r="F171" s="10">
        <v>1.408053</v>
      </c>
      <c r="G171" s="10">
        <v>1.3905559999999999</v>
      </c>
      <c r="H171" s="10">
        <v>1.366935</v>
      </c>
      <c r="I171" s="10">
        <v>1.354859</v>
      </c>
      <c r="J171" s="10">
        <v>1.354992</v>
      </c>
      <c r="K171" s="10">
        <v>1.251736</v>
      </c>
      <c r="L171" s="10">
        <v>0.94550100000000004</v>
      </c>
      <c r="M171" s="10">
        <v>0.74526400000000004</v>
      </c>
      <c r="N171" s="10">
        <v>0.57567999999999997</v>
      </c>
      <c r="O171" s="10">
        <v>0.44658500000000001</v>
      </c>
      <c r="P171" s="10">
        <v>0.35007500000000003</v>
      </c>
      <c r="Q171" s="10">
        <v>0.27508500000000002</v>
      </c>
      <c r="R171" s="10">
        <v>0.21677199999999999</v>
      </c>
      <c r="S171" s="10">
        <v>0.17105699999999999</v>
      </c>
      <c r="T171" s="10">
        <v>0.13555900000000001</v>
      </c>
      <c r="U171" s="10">
        <v>0.109574</v>
      </c>
      <c r="V171" s="10">
        <v>8.6406999999999998E-2</v>
      </c>
      <c r="W171" s="10">
        <v>6.8592E-2</v>
      </c>
      <c r="X171" s="10">
        <v>5.4035E-2</v>
      </c>
      <c r="Y171" s="10">
        <v>4.5274000000000002E-2</v>
      </c>
      <c r="Z171" s="10">
        <v>3.3831E-2</v>
      </c>
      <c r="AA171" s="10">
        <v>2.7681000000000001E-2</v>
      </c>
      <c r="AB171" s="10">
        <v>2.0684999999999999E-2</v>
      </c>
      <c r="AC171" s="10">
        <v>1.7439E-2</v>
      </c>
    </row>
    <row r="172" spans="1:29">
      <c r="A172" s="11">
        <v>62</v>
      </c>
      <c r="B172" s="10">
        <v>0.72760899999999995</v>
      </c>
      <c r="C172" s="10">
        <v>0.72697699999999998</v>
      </c>
      <c r="D172" s="10">
        <v>0.63070700000000002</v>
      </c>
      <c r="E172" s="10">
        <v>0.48252499999999998</v>
      </c>
      <c r="F172" s="10">
        <v>0.33606200000000003</v>
      </c>
      <c r="G172" s="10">
        <v>0.305836</v>
      </c>
      <c r="H172" s="10">
        <v>0.30831500000000001</v>
      </c>
      <c r="I172" s="10">
        <v>0.32422800000000002</v>
      </c>
      <c r="J172" s="10">
        <v>0.32433099999999998</v>
      </c>
      <c r="K172" s="10">
        <v>0.111915</v>
      </c>
      <c r="L172" s="10">
        <v>7.6935000000000003E-2</v>
      </c>
      <c r="M172" s="10">
        <v>0.16736799999999999</v>
      </c>
      <c r="N172" s="10">
        <v>0.15215899999999999</v>
      </c>
      <c r="O172" s="10">
        <v>5.0566E-2</v>
      </c>
      <c r="P172" s="10">
        <v>6.5928E-2</v>
      </c>
      <c r="Q172" s="10">
        <v>2.7213000000000001E-2</v>
      </c>
      <c r="R172" s="10">
        <v>5.6613999999999998E-2</v>
      </c>
      <c r="S172" s="10">
        <v>6.2127000000000002E-2</v>
      </c>
      <c r="T172" s="10">
        <v>3.4854000000000003E-2</v>
      </c>
      <c r="U172" s="10">
        <v>4.5414999999999997E-2</v>
      </c>
      <c r="V172" s="10">
        <v>5.1330000000000001E-2</v>
      </c>
      <c r="W172" s="10">
        <v>5.6592000000000003E-2</v>
      </c>
      <c r="X172" s="10">
        <v>0.10198400000000001</v>
      </c>
      <c r="Y172" s="10">
        <v>5.4334E-2</v>
      </c>
      <c r="Z172" s="10">
        <v>7.7385999999999996E-2</v>
      </c>
      <c r="AA172" s="10">
        <v>6.3493999999999995E-2</v>
      </c>
      <c r="AB172" s="10">
        <v>6.2354E-2</v>
      </c>
      <c r="AC172" s="10">
        <v>6.5786999999999998E-2</v>
      </c>
    </row>
    <row r="173" spans="1:29">
      <c r="A173" s="11">
        <v>100</v>
      </c>
      <c r="B173" s="10">
        <v>0.609846</v>
      </c>
      <c r="C173" s="10">
        <v>0.72697699999999998</v>
      </c>
      <c r="D173" s="10">
        <v>0.62924599999999997</v>
      </c>
      <c r="E173" s="10">
        <v>0.48252499999999998</v>
      </c>
      <c r="F173" s="10">
        <v>0.34499600000000002</v>
      </c>
      <c r="G173" s="10">
        <v>0.305836</v>
      </c>
      <c r="H173" s="10">
        <v>0.26705000000000001</v>
      </c>
      <c r="I173" s="10">
        <v>0.23399700000000001</v>
      </c>
      <c r="J173" s="10">
        <v>0.23388600000000001</v>
      </c>
      <c r="K173" s="10">
        <v>5.8488999999999999E-2</v>
      </c>
      <c r="L173" s="10">
        <v>4.8482999999999998E-2</v>
      </c>
      <c r="M173" s="10">
        <v>5.4522000000000001E-2</v>
      </c>
      <c r="N173" s="10">
        <v>2.9735000000000001E-2</v>
      </c>
      <c r="O173" s="10">
        <v>6.0779E-2</v>
      </c>
      <c r="P173" s="10">
        <v>3.0544999999999999E-2</v>
      </c>
      <c r="Q173" s="10">
        <v>2.7258999999999999E-2</v>
      </c>
      <c r="R173" s="10">
        <v>2.5631999999999999E-2</v>
      </c>
      <c r="S173" s="10">
        <v>5.0133999999999998E-2</v>
      </c>
      <c r="T173" s="10">
        <v>4.9154999999999997E-2</v>
      </c>
      <c r="U173" s="10">
        <v>3.3232999999999999E-2</v>
      </c>
      <c r="V173" s="10">
        <v>3.9433000000000003E-2</v>
      </c>
      <c r="W173" s="10">
        <v>5.0387000000000001E-2</v>
      </c>
      <c r="X173" s="10">
        <v>6.4169000000000004E-2</v>
      </c>
      <c r="Y173" s="10">
        <v>3.2892999999999999E-2</v>
      </c>
      <c r="Z173" s="10">
        <v>5.3267000000000002E-2</v>
      </c>
      <c r="AA173" s="10">
        <v>4.1207000000000001E-2</v>
      </c>
      <c r="AB173" s="10">
        <v>4.6008E-2</v>
      </c>
      <c r="AC173" s="10">
        <v>6.2872999999999998E-2</v>
      </c>
    </row>
    <row r="174" spans="1:29">
      <c r="A174" s="10"/>
    </row>
    <row r="175" spans="1:29">
      <c r="I175" s="3" t="s">
        <v>1</v>
      </c>
      <c r="J175" s="3" t="s">
        <v>4</v>
      </c>
      <c r="K175" s="3" t="s">
        <v>5</v>
      </c>
    </row>
    <row r="176" spans="1:29">
      <c r="H176" s="1"/>
      <c r="I176" s="12">
        <v>619.5</v>
      </c>
      <c r="J176" s="3">
        <v>1.37</v>
      </c>
      <c r="K176" s="5" t="s">
        <v>6</v>
      </c>
    </row>
    <row r="177" spans="9:11">
      <c r="I177" s="13">
        <v>568</v>
      </c>
      <c r="J177" s="5">
        <v>0.13</v>
      </c>
      <c r="K177" s="8">
        <f>LOG(I177/619.5,2^(1/1200))</f>
        <v>-150.25602316310608</v>
      </c>
    </row>
    <row r="178" spans="9:11">
      <c r="I178" s="13">
        <v>981.5</v>
      </c>
      <c r="J178" s="3">
        <v>1.32</v>
      </c>
      <c r="K178" s="6">
        <f>LOG(I178/619.5,2^(1/1200))</f>
        <v>796.66078239069793</v>
      </c>
    </row>
    <row r="179" spans="9:11">
      <c r="I179" s="13">
        <v>901.5</v>
      </c>
      <c r="J179" s="5">
        <v>0.56000000000000005</v>
      </c>
      <c r="K179" s="8">
        <f>LOG(I179/619.5,2^(1/1200))</f>
        <v>649.46785115009993</v>
      </c>
    </row>
    <row r="180" spans="9:11">
      <c r="I180" s="13">
        <v>62</v>
      </c>
      <c r="J180" s="5">
        <v>0.05</v>
      </c>
      <c r="K180" s="8">
        <f>LOG(I180/619.5,2^(1/1200))</f>
        <v>-3984.9169941045438</v>
      </c>
    </row>
    <row r="181" spans="9:11">
      <c r="I181" s="13">
        <v>100</v>
      </c>
      <c r="J181" s="5">
        <v>0.03</v>
      </c>
      <c r="K181" s="8">
        <f>LOG(I181/619.5,2^(1/1200))</f>
        <v>-3157.3251388391091</v>
      </c>
    </row>
    <row r="187" spans="9:11">
      <c r="J187" s="1"/>
    </row>
    <row r="188" spans="9:11">
      <c r="J188" s="1"/>
    </row>
    <row r="193" spans="1:33">
      <c r="A193" s="11" t="s">
        <v>16</v>
      </c>
    </row>
    <row r="194" spans="1:33">
      <c r="A194" s="10"/>
    </row>
    <row r="195" spans="1:33">
      <c r="A195" s="10" t="s">
        <v>2</v>
      </c>
      <c r="C195" s="10" t="s">
        <v>8</v>
      </c>
      <c r="E195" s="2" t="s">
        <v>9</v>
      </c>
      <c r="F195" s="14">
        <f>MAX(B196:AH196)+0.1</f>
        <v>4.8</v>
      </c>
    </row>
    <row r="196" spans="1:33" s="1" customFormat="1">
      <c r="A196" s="11" t="s">
        <v>0</v>
      </c>
      <c r="B196" s="11">
        <v>1.2494E-2</v>
      </c>
      <c r="C196" s="11">
        <v>2.4989000000000001E-2</v>
      </c>
      <c r="D196" s="11">
        <v>3.7483000000000002E-2</v>
      </c>
      <c r="E196" s="11">
        <v>4.9977000000000001E-2</v>
      </c>
      <c r="F196" s="11">
        <v>6.2472E-2</v>
      </c>
      <c r="G196" s="11">
        <v>7.4966000000000005E-2</v>
      </c>
      <c r="H196" s="11">
        <v>8.7459999999999996E-2</v>
      </c>
      <c r="I196" s="11">
        <v>9.9955000000000002E-2</v>
      </c>
      <c r="J196" s="11">
        <v>0.1</v>
      </c>
      <c r="K196" s="11">
        <v>0.3</v>
      </c>
      <c r="L196" s="11">
        <v>0.5</v>
      </c>
      <c r="M196" s="11">
        <v>0.7</v>
      </c>
      <c r="N196" s="11">
        <v>0.9</v>
      </c>
      <c r="O196" s="11">
        <v>1.1000000000000001</v>
      </c>
      <c r="P196" s="11">
        <v>1.3</v>
      </c>
      <c r="Q196" s="11">
        <v>1.5</v>
      </c>
      <c r="R196" s="11">
        <v>1.7</v>
      </c>
      <c r="S196" s="11">
        <v>1.9</v>
      </c>
      <c r="T196" s="11">
        <v>2.1</v>
      </c>
      <c r="U196" s="11">
        <v>2.2999999999999998</v>
      </c>
      <c r="V196" s="11">
        <v>2.5</v>
      </c>
      <c r="W196" s="11">
        <v>2.7</v>
      </c>
      <c r="X196" s="11">
        <v>2.9</v>
      </c>
      <c r="Y196" s="11">
        <v>3.1</v>
      </c>
      <c r="Z196" s="11">
        <v>3.3</v>
      </c>
      <c r="AA196" s="11">
        <v>3.5</v>
      </c>
      <c r="AB196" s="11">
        <v>3.7</v>
      </c>
      <c r="AC196" s="11">
        <v>3.9</v>
      </c>
      <c r="AD196" s="11">
        <v>4.0999999999999996</v>
      </c>
      <c r="AE196" s="11">
        <v>4.3</v>
      </c>
      <c r="AF196" s="11">
        <v>4.5</v>
      </c>
      <c r="AG196" s="11">
        <v>4.7</v>
      </c>
    </row>
    <row r="197" spans="1:33">
      <c r="A197" s="11">
        <v>710</v>
      </c>
      <c r="B197" s="10">
        <v>15.714762</v>
      </c>
      <c r="C197" s="10">
        <v>14.990729</v>
      </c>
      <c r="D197" s="10">
        <v>14.979327</v>
      </c>
      <c r="E197" s="10">
        <v>14.684462</v>
      </c>
      <c r="F197" s="10">
        <v>14.549177999999999</v>
      </c>
      <c r="G197" s="10">
        <v>14.291648</v>
      </c>
      <c r="H197" s="10">
        <v>13.812017000000001</v>
      </c>
      <c r="I197" s="10">
        <v>13.261960999999999</v>
      </c>
      <c r="J197" s="10">
        <v>13.259492</v>
      </c>
      <c r="K197" s="10">
        <v>6.2490670000000001</v>
      </c>
      <c r="L197" s="10">
        <v>3.2945319999999998</v>
      </c>
      <c r="M197" s="10">
        <v>2.1915659999999999</v>
      </c>
      <c r="N197" s="10">
        <v>1.545838</v>
      </c>
      <c r="O197" s="10">
        <v>1.0583549999999999</v>
      </c>
      <c r="P197" s="10">
        <v>0.73117500000000002</v>
      </c>
      <c r="Q197" s="10">
        <v>0.52319300000000002</v>
      </c>
      <c r="R197" s="10">
        <v>0.36629600000000001</v>
      </c>
      <c r="S197" s="10">
        <v>0.25472600000000001</v>
      </c>
      <c r="T197" s="10">
        <v>0.17993400000000001</v>
      </c>
      <c r="U197" s="10">
        <v>0.12595799999999999</v>
      </c>
      <c r="V197" s="10">
        <v>8.9101E-2</v>
      </c>
      <c r="W197" s="10">
        <v>6.3307000000000002E-2</v>
      </c>
      <c r="X197" s="10">
        <v>4.2890999999999999E-2</v>
      </c>
      <c r="Y197" s="10">
        <v>3.2341000000000002E-2</v>
      </c>
      <c r="Z197" s="10">
        <v>1.9865000000000001E-2</v>
      </c>
      <c r="AA197" s="10">
        <v>1.3857E-2</v>
      </c>
      <c r="AB197" s="10">
        <v>1.0246E-2</v>
      </c>
      <c r="AC197" s="10">
        <v>7.8659999999999997E-3</v>
      </c>
      <c r="AD197" s="10">
        <v>4.7829999999999999E-3</v>
      </c>
      <c r="AE197" s="10">
        <v>3.5430000000000001E-3</v>
      </c>
      <c r="AF197" s="10">
        <v>3.16E-3</v>
      </c>
      <c r="AG197" s="10">
        <v>3.545E-3</v>
      </c>
    </row>
    <row r="198" spans="1:33">
      <c r="A198" s="11">
        <v>1017</v>
      </c>
      <c r="B198" s="10">
        <v>1.88473</v>
      </c>
      <c r="C198" s="10">
        <v>1.1236969999999999</v>
      </c>
      <c r="D198" s="10">
        <v>1.0768409999999999</v>
      </c>
      <c r="E198" s="10">
        <v>1.0518700000000001</v>
      </c>
      <c r="F198" s="10">
        <v>1.0842750000000001</v>
      </c>
      <c r="G198" s="10">
        <v>1.0890470000000001</v>
      </c>
      <c r="H198" s="10">
        <v>1.0720609999999999</v>
      </c>
      <c r="I198" s="10">
        <v>1.06189</v>
      </c>
      <c r="J198" s="10">
        <v>1.061639</v>
      </c>
      <c r="K198" s="10">
        <v>0.79782299999999995</v>
      </c>
      <c r="L198" s="10">
        <v>0.58241100000000001</v>
      </c>
      <c r="M198" s="10">
        <v>0.43974600000000003</v>
      </c>
      <c r="N198" s="10">
        <v>0.33106999999999998</v>
      </c>
      <c r="O198" s="10">
        <v>0.24604100000000001</v>
      </c>
      <c r="P198" s="10">
        <v>0.18332799999999999</v>
      </c>
      <c r="Q198" s="10">
        <v>0.140042</v>
      </c>
      <c r="R198" s="10">
        <v>0.10709200000000001</v>
      </c>
      <c r="S198" s="10">
        <v>8.2691000000000001E-2</v>
      </c>
      <c r="T198" s="10">
        <v>6.5943000000000002E-2</v>
      </c>
      <c r="U198" s="10">
        <v>5.0672000000000002E-2</v>
      </c>
      <c r="V198" s="10">
        <v>3.9465E-2</v>
      </c>
      <c r="W198" s="10">
        <v>3.2467000000000003E-2</v>
      </c>
      <c r="X198" s="10">
        <v>2.4441000000000001E-2</v>
      </c>
      <c r="Y198" s="10">
        <v>1.8762999999999998E-2</v>
      </c>
      <c r="Z198" s="10">
        <v>1.4423E-2</v>
      </c>
      <c r="AA198" s="10">
        <v>1.1206000000000001E-2</v>
      </c>
      <c r="AB198" s="10">
        <v>9.6279999999999994E-3</v>
      </c>
      <c r="AC198" s="10">
        <v>7.803E-3</v>
      </c>
      <c r="AD198" s="10">
        <v>7.0650000000000001E-3</v>
      </c>
      <c r="AE198" s="10">
        <v>4.5750000000000001E-3</v>
      </c>
      <c r="AF198" s="10">
        <v>4.6959999999999997E-3</v>
      </c>
      <c r="AG198" s="10">
        <v>2.6289999999999998E-3</v>
      </c>
    </row>
    <row r="199" spans="1:33">
      <c r="A199" s="11">
        <v>1048.5</v>
      </c>
      <c r="B199" s="10">
        <v>1.88473</v>
      </c>
      <c r="C199" s="10">
        <v>1.107221</v>
      </c>
      <c r="D199" s="10">
        <v>1.035477</v>
      </c>
      <c r="E199" s="10">
        <v>1.0071110000000001</v>
      </c>
      <c r="F199" s="10">
        <v>0.93972999999999995</v>
      </c>
      <c r="G199" s="10">
        <v>0.90334400000000004</v>
      </c>
      <c r="H199" s="10">
        <v>0.85480100000000003</v>
      </c>
      <c r="I199" s="10">
        <v>0.832565</v>
      </c>
      <c r="J199" s="10">
        <v>0.83210600000000001</v>
      </c>
      <c r="K199" s="10">
        <v>0.60499099999999995</v>
      </c>
      <c r="L199" s="10">
        <v>0.40340399999999998</v>
      </c>
      <c r="M199" s="10">
        <v>0.29350100000000001</v>
      </c>
      <c r="N199" s="10">
        <v>0.22725300000000001</v>
      </c>
      <c r="O199" s="10">
        <v>0.17172899999999999</v>
      </c>
      <c r="P199" s="10">
        <v>0.12948100000000001</v>
      </c>
      <c r="Q199" s="10">
        <v>9.8894999999999997E-2</v>
      </c>
      <c r="R199" s="10">
        <v>7.5817999999999997E-2</v>
      </c>
      <c r="S199" s="10">
        <v>5.8568000000000002E-2</v>
      </c>
      <c r="T199" s="10">
        <v>4.5692000000000003E-2</v>
      </c>
      <c r="U199" s="10">
        <v>3.4935000000000001E-2</v>
      </c>
      <c r="V199" s="10">
        <v>2.6512000000000001E-2</v>
      </c>
      <c r="W199" s="10">
        <v>2.0508999999999999E-2</v>
      </c>
      <c r="X199" s="10">
        <v>1.5816E-2</v>
      </c>
      <c r="Y199" s="10">
        <v>1.1612000000000001E-2</v>
      </c>
      <c r="Z199" s="10">
        <v>1.0052999999999999E-2</v>
      </c>
      <c r="AA199" s="10">
        <v>6.0790000000000002E-3</v>
      </c>
      <c r="AB199" s="10">
        <v>6.0049999999999999E-3</v>
      </c>
      <c r="AC199" s="10">
        <v>2.65E-3</v>
      </c>
      <c r="AD199" s="10">
        <v>4.1139999999999996E-3</v>
      </c>
      <c r="AE199" s="10">
        <v>1.9659999999999999E-3</v>
      </c>
      <c r="AF199" s="10">
        <v>2.2070000000000002E-3</v>
      </c>
      <c r="AG199" s="10">
        <v>2.8180000000000002E-3</v>
      </c>
    </row>
    <row r="200" spans="1:33">
      <c r="A200" s="10"/>
    </row>
    <row r="201" spans="1:33">
      <c r="I201" s="3" t="s">
        <v>1</v>
      </c>
      <c r="J201" s="3" t="s">
        <v>4</v>
      </c>
      <c r="K201" s="3" t="s">
        <v>5</v>
      </c>
    </row>
    <row r="202" spans="1:33">
      <c r="I202" s="12">
        <v>710</v>
      </c>
      <c r="J202" s="3">
        <v>1.64</v>
      </c>
      <c r="K202" s="8" t="s">
        <v>6</v>
      </c>
    </row>
    <row r="203" spans="1:33">
      <c r="I203" s="13">
        <v>1017</v>
      </c>
      <c r="J203" s="3">
        <v>0.33</v>
      </c>
      <c r="K203" s="6">
        <f>LOG(I203/710,2^(1/1200))</f>
        <v>622.11449935855819</v>
      </c>
    </row>
    <row r="204" spans="1:33">
      <c r="I204" s="13">
        <v>1048.5</v>
      </c>
      <c r="J204" s="5">
        <v>0.23</v>
      </c>
      <c r="K204" s="8">
        <f>LOG(I204/710,2^(1/1200))</f>
        <v>674.92311804546989</v>
      </c>
    </row>
    <row r="208" spans="1:33">
      <c r="J208" s="1"/>
    </row>
    <row r="218" spans="1:29">
      <c r="A218" s="11" t="s">
        <v>17</v>
      </c>
    </row>
    <row r="219" spans="1:29">
      <c r="A219" s="10" t="s">
        <v>2</v>
      </c>
      <c r="C219" s="10" t="s">
        <v>8</v>
      </c>
      <c r="E219" s="2" t="s">
        <v>9</v>
      </c>
      <c r="F219" s="14">
        <f>MAX(B220:AH220)+0.1</f>
        <v>4</v>
      </c>
    </row>
    <row r="220" spans="1:29" s="1" customFormat="1">
      <c r="A220" s="11" t="s">
        <v>0</v>
      </c>
      <c r="B220" s="11">
        <v>1.2494E-2</v>
      </c>
      <c r="C220" s="11">
        <v>2.4989000000000001E-2</v>
      </c>
      <c r="D220" s="11">
        <v>3.7483000000000002E-2</v>
      </c>
      <c r="E220" s="11">
        <v>4.9977000000000001E-2</v>
      </c>
      <c r="F220" s="11">
        <v>6.2472E-2</v>
      </c>
      <c r="G220" s="11">
        <v>7.4966000000000005E-2</v>
      </c>
      <c r="H220" s="11">
        <v>8.7459999999999996E-2</v>
      </c>
      <c r="I220" s="11">
        <v>9.9955000000000002E-2</v>
      </c>
      <c r="J220" s="11">
        <v>0.1</v>
      </c>
      <c r="K220" s="11">
        <v>0.3</v>
      </c>
      <c r="L220" s="11">
        <v>0.5</v>
      </c>
      <c r="M220" s="11">
        <v>0.7</v>
      </c>
      <c r="N220" s="11">
        <v>0.9</v>
      </c>
      <c r="O220" s="11">
        <v>1.1000000000000001</v>
      </c>
      <c r="P220" s="11">
        <v>1.3</v>
      </c>
      <c r="Q220" s="11">
        <v>1.5</v>
      </c>
      <c r="R220" s="11">
        <v>1.7</v>
      </c>
      <c r="S220" s="11">
        <v>1.9</v>
      </c>
      <c r="T220" s="11">
        <v>2.1</v>
      </c>
      <c r="U220" s="11">
        <v>2.2999999999999998</v>
      </c>
      <c r="V220" s="11">
        <v>2.5</v>
      </c>
      <c r="W220" s="11">
        <v>2.7</v>
      </c>
      <c r="X220" s="11">
        <v>2.9</v>
      </c>
      <c r="Y220" s="11">
        <v>3.1</v>
      </c>
      <c r="Z220" s="11">
        <v>3.3</v>
      </c>
      <c r="AA220" s="11">
        <v>3.5</v>
      </c>
      <c r="AB220" s="11">
        <v>3.7</v>
      </c>
      <c r="AC220" s="11">
        <v>3.9</v>
      </c>
    </row>
    <row r="221" spans="1:29">
      <c r="A221" s="11">
        <v>821</v>
      </c>
      <c r="B221" s="10">
        <v>2.2250450000000002</v>
      </c>
      <c r="C221" s="10">
        <v>2.1789269999999998</v>
      </c>
      <c r="D221" s="10">
        <v>2.129254</v>
      </c>
      <c r="E221" s="10">
        <v>2.081324</v>
      </c>
      <c r="F221" s="10">
        <v>2.0354749999999999</v>
      </c>
      <c r="G221" s="10">
        <v>1.990918</v>
      </c>
      <c r="H221" s="10">
        <v>1.946761</v>
      </c>
      <c r="I221" s="10">
        <v>1.902803</v>
      </c>
      <c r="J221" s="10">
        <v>1.9027590000000001</v>
      </c>
      <c r="K221" s="10">
        <v>1.301445</v>
      </c>
      <c r="L221" s="10">
        <v>0.89111399999999996</v>
      </c>
      <c r="M221" s="10">
        <v>0.60984799999999995</v>
      </c>
      <c r="N221" s="10">
        <v>0.42488599999999999</v>
      </c>
      <c r="O221" s="10">
        <v>0.29235699999999998</v>
      </c>
      <c r="P221" s="10">
        <v>0.198573</v>
      </c>
      <c r="Q221" s="10">
        <v>0.13772000000000001</v>
      </c>
      <c r="R221" s="10">
        <v>9.2304999999999998E-2</v>
      </c>
      <c r="S221" s="10">
        <v>6.7761000000000002E-2</v>
      </c>
      <c r="T221" s="10">
        <v>4.3652999999999997E-2</v>
      </c>
      <c r="U221" s="10">
        <v>3.1640000000000001E-2</v>
      </c>
      <c r="V221" s="10">
        <v>2.0354000000000001E-2</v>
      </c>
      <c r="W221" s="10">
        <v>1.6573000000000001E-2</v>
      </c>
      <c r="X221" s="10">
        <v>8.8520000000000005E-3</v>
      </c>
      <c r="Y221" s="10">
        <v>7.9539999999999993E-3</v>
      </c>
      <c r="Z221" s="10">
        <v>4.1419999999999998E-3</v>
      </c>
      <c r="AA221" s="10">
        <v>4.1910000000000003E-3</v>
      </c>
      <c r="AB221" s="10">
        <v>3.8370000000000001E-3</v>
      </c>
      <c r="AC221" s="10">
        <v>3.4889999999999999E-3</v>
      </c>
    </row>
    <row r="222" spans="1:29">
      <c r="A222" s="11">
        <v>624</v>
      </c>
      <c r="B222" s="10">
        <v>2.6263999999999999E-2</v>
      </c>
      <c r="C222" s="10">
        <v>2.2047000000000001E-2</v>
      </c>
      <c r="D222" s="10">
        <v>1.4482999999999999E-2</v>
      </c>
      <c r="E222" s="10">
        <v>1.0414E-2</v>
      </c>
      <c r="F222" s="10">
        <v>1.0312999999999999E-2</v>
      </c>
      <c r="G222" s="10">
        <v>1.1133000000000001E-2</v>
      </c>
      <c r="H222" s="10">
        <v>1.1426E-2</v>
      </c>
      <c r="I222" s="10">
        <v>1.1370999999999999E-2</v>
      </c>
      <c r="J222" s="10">
        <v>1.1516E-2</v>
      </c>
      <c r="K222" s="10">
        <v>1.0319999999999999E-2</v>
      </c>
      <c r="L222" s="10">
        <v>1.0593E-2</v>
      </c>
      <c r="M222" s="10">
        <v>1.2597000000000001E-2</v>
      </c>
      <c r="N222" s="10">
        <v>7.6499999999999997E-3</v>
      </c>
      <c r="O222" s="10">
        <v>1.0182999999999999E-2</v>
      </c>
      <c r="P222" s="10">
        <v>9.4120000000000002E-3</v>
      </c>
      <c r="Q222" s="10">
        <v>5.2950000000000002E-3</v>
      </c>
      <c r="R222" s="10">
        <v>8.7729999999999995E-3</v>
      </c>
      <c r="S222" s="10">
        <v>8.8280000000000008E-3</v>
      </c>
      <c r="T222" s="10">
        <v>9.9019999999999993E-3</v>
      </c>
      <c r="U222" s="10">
        <v>8.966E-3</v>
      </c>
      <c r="V222" s="10">
        <v>4.6420000000000003E-3</v>
      </c>
      <c r="W222" s="10">
        <v>1.1162999999999999E-2</v>
      </c>
      <c r="X222" s="10">
        <v>1.4148000000000001E-2</v>
      </c>
      <c r="Y222" s="10">
        <v>7.9139999999999992E-3</v>
      </c>
      <c r="Z222" s="10">
        <v>1.1257E-2</v>
      </c>
      <c r="AA222" s="10">
        <v>1.0874E-2</v>
      </c>
      <c r="AB222" s="10">
        <v>1.0019999999999999E-2</v>
      </c>
      <c r="AC222" s="10">
        <v>6.4650000000000003E-3</v>
      </c>
    </row>
    <row r="223" spans="1:29">
      <c r="A223" s="11">
        <v>100</v>
      </c>
      <c r="B223" s="10">
        <v>1.8284000000000002E-2</v>
      </c>
      <c r="C223" s="10">
        <v>1.8938E-2</v>
      </c>
      <c r="D223" s="10">
        <v>4.6371999999999997E-2</v>
      </c>
      <c r="E223" s="10">
        <v>6.1009000000000001E-2</v>
      </c>
      <c r="F223" s="10">
        <v>6.4320000000000002E-2</v>
      </c>
      <c r="G223" s="10">
        <v>6.2025999999999998E-2</v>
      </c>
      <c r="H223" s="10">
        <v>5.4420000000000003E-2</v>
      </c>
      <c r="I223" s="10">
        <v>4.614E-2</v>
      </c>
      <c r="J223" s="10">
        <v>4.5976000000000003E-2</v>
      </c>
      <c r="K223" s="10">
        <v>2.9592E-2</v>
      </c>
      <c r="L223" s="10">
        <v>2.8667999999999999E-2</v>
      </c>
      <c r="M223" s="10">
        <v>4.7595999999999999E-2</v>
      </c>
      <c r="N223" s="10">
        <v>3.8032000000000003E-2</v>
      </c>
      <c r="O223" s="10">
        <v>4.3253E-2</v>
      </c>
      <c r="P223" s="10">
        <v>6.5809999999999994E-2</v>
      </c>
      <c r="Q223" s="10">
        <v>2.9760999999999999E-2</v>
      </c>
      <c r="R223" s="10">
        <v>3.3311E-2</v>
      </c>
      <c r="S223" s="10">
        <v>3.2759000000000003E-2</v>
      </c>
      <c r="T223" s="10">
        <v>4.9894000000000001E-2</v>
      </c>
      <c r="U223" s="10">
        <v>3.9607999999999997E-2</v>
      </c>
      <c r="V223" s="10">
        <v>3.8263999999999999E-2</v>
      </c>
      <c r="W223" s="10">
        <v>4.5609999999999998E-2</v>
      </c>
      <c r="X223" s="10">
        <v>5.0164E-2</v>
      </c>
      <c r="Y223" s="10">
        <v>6.1377000000000001E-2</v>
      </c>
      <c r="Z223" s="10">
        <v>4.2472000000000003E-2</v>
      </c>
      <c r="AA223" s="10">
        <v>3.0689000000000001E-2</v>
      </c>
      <c r="AB223" s="10">
        <v>4.5554999999999998E-2</v>
      </c>
      <c r="AC223" s="10">
        <v>5.5031999999999998E-2</v>
      </c>
    </row>
    <row r="224" spans="1:29">
      <c r="A224" s="11">
        <v>378.5</v>
      </c>
      <c r="B224" s="10">
        <v>1.7052000000000001E-2</v>
      </c>
      <c r="C224" s="10">
        <v>1.7194999999999998E-2</v>
      </c>
      <c r="D224" s="10">
        <v>1.2947E-2</v>
      </c>
      <c r="E224" s="10">
        <v>1.1454000000000001E-2</v>
      </c>
      <c r="F224" s="10">
        <v>1.153E-2</v>
      </c>
      <c r="G224" s="10">
        <v>1.1672E-2</v>
      </c>
      <c r="H224" s="10">
        <v>1.1216E-2</v>
      </c>
      <c r="I224" s="10">
        <v>1.0411999999999999E-2</v>
      </c>
      <c r="J224" s="10">
        <v>1.0461E-2</v>
      </c>
      <c r="K224" s="10">
        <v>1.2137E-2</v>
      </c>
      <c r="L224" s="10">
        <v>6.2859999999999999E-3</v>
      </c>
      <c r="M224" s="10">
        <v>9.5200000000000007E-3</v>
      </c>
      <c r="N224" s="10">
        <v>1.0122000000000001E-2</v>
      </c>
      <c r="O224" s="10">
        <v>7.6309999999999998E-3</v>
      </c>
      <c r="P224" s="10">
        <v>1.1221999999999999E-2</v>
      </c>
      <c r="Q224" s="10">
        <v>1.1247E-2</v>
      </c>
      <c r="R224" s="10">
        <v>6.6239999999999997E-3</v>
      </c>
      <c r="S224" s="10">
        <v>1.0725999999999999E-2</v>
      </c>
      <c r="T224" s="10">
        <v>5.8599999999999998E-3</v>
      </c>
      <c r="U224" s="10">
        <v>1.0836999999999999E-2</v>
      </c>
      <c r="V224" s="10">
        <v>7.737E-3</v>
      </c>
      <c r="W224" s="10">
        <v>8.1510000000000003E-3</v>
      </c>
      <c r="X224" s="10">
        <v>1.3391E-2</v>
      </c>
      <c r="Y224" s="10">
        <v>7.8100000000000001E-3</v>
      </c>
      <c r="Z224" s="10">
        <v>9.1760000000000001E-3</v>
      </c>
      <c r="AA224" s="10">
        <v>9.9010000000000001E-3</v>
      </c>
      <c r="AB224" s="10">
        <v>8.0660000000000003E-3</v>
      </c>
      <c r="AC224" s="10">
        <v>1.1035E-2</v>
      </c>
    </row>
    <row r="225" spans="1:11">
      <c r="A225" s="10"/>
    </row>
    <row r="226" spans="1:11">
      <c r="I226" s="3" t="s">
        <v>1</v>
      </c>
      <c r="J226" s="3" t="s">
        <v>4</v>
      </c>
      <c r="K226" s="3" t="s">
        <v>5</v>
      </c>
    </row>
    <row r="227" spans="1:11">
      <c r="I227" s="12">
        <v>821</v>
      </c>
      <c r="J227" s="3">
        <v>0.46</v>
      </c>
      <c r="K227" s="8" t="s">
        <v>6</v>
      </c>
    </row>
    <row r="228" spans="1:11">
      <c r="I228" s="13">
        <v>624</v>
      </c>
      <c r="J228" s="5">
        <v>0.01</v>
      </c>
      <c r="K228" s="8">
        <f>LOG(I228/821,2^(1/1200))</f>
        <v>-475.00343149867626</v>
      </c>
    </row>
    <row r="229" spans="1:11">
      <c r="I229" s="13">
        <v>100</v>
      </c>
      <c r="J229" s="5">
        <v>0.03</v>
      </c>
      <c r="K229" s="8">
        <f>LOG(I229/821,2^(1/1200))</f>
        <v>-3644.8586664037621</v>
      </c>
    </row>
    <row r="230" spans="1:11">
      <c r="I230" s="13">
        <v>378.5</v>
      </c>
      <c r="J230" s="5">
        <v>0.01</v>
      </c>
      <c r="K230" s="8">
        <f>LOG(I230/821,2^(1/1200))</f>
        <v>-1340.5067061505122</v>
      </c>
    </row>
    <row r="236" spans="1:11">
      <c r="J236" s="9"/>
    </row>
    <row r="243" spans="1:23">
      <c r="A243" s="11" t="s">
        <v>18</v>
      </c>
    </row>
    <row r="244" spans="1:23">
      <c r="A244" s="10" t="s">
        <v>2</v>
      </c>
      <c r="C244" s="10" t="s">
        <v>8</v>
      </c>
      <c r="E244" s="2" t="s">
        <v>9</v>
      </c>
      <c r="F244" s="14">
        <f>MAX(B245:AH245)+0.1</f>
        <v>2.8000000000000003</v>
      </c>
    </row>
    <row r="245" spans="1:23" s="1" customFormat="1">
      <c r="A245" s="11" t="s">
        <v>0</v>
      </c>
      <c r="B245" s="11">
        <v>1.2494E-2</v>
      </c>
      <c r="C245" s="11">
        <v>2.4989000000000001E-2</v>
      </c>
      <c r="D245" s="11">
        <v>3.7483000000000002E-2</v>
      </c>
      <c r="E245" s="11">
        <v>4.9977000000000001E-2</v>
      </c>
      <c r="F245" s="11">
        <v>6.2472E-2</v>
      </c>
      <c r="G245" s="11">
        <v>7.4966000000000005E-2</v>
      </c>
      <c r="H245" s="11">
        <v>8.7459999999999996E-2</v>
      </c>
      <c r="I245" s="11">
        <v>9.9955000000000002E-2</v>
      </c>
      <c r="J245" s="11">
        <v>0.1</v>
      </c>
      <c r="K245" s="11">
        <v>0.3</v>
      </c>
      <c r="L245" s="11">
        <v>0.5</v>
      </c>
      <c r="M245" s="11">
        <v>0.7</v>
      </c>
      <c r="N245" s="11">
        <v>0.9</v>
      </c>
      <c r="O245" s="11">
        <v>1.1000000000000001</v>
      </c>
      <c r="P245" s="11">
        <v>1.3</v>
      </c>
      <c r="Q245" s="11">
        <v>1.5</v>
      </c>
      <c r="R245" s="11">
        <v>1.7</v>
      </c>
      <c r="S245" s="11">
        <v>1.9</v>
      </c>
      <c r="T245" s="11">
        <v>2.1</v>
      </c>
      <c r="U245" s="11">
        <v>2.2999999999999998</v>
      </c>
      <c r="V245" s="11">
        <v>2.5</v>
      </c>
      <c r="W245" s="11">
        <v>2.7</v>
      </c>
    </row>
    <row r="246" spans="1:23">
      <c r="A246" s="11">
        <v>937.5</v>
      </c>
      <c r="B246" s="10">
        <v>0.29857699999999998</v>
      </c>
      <c r="C246" s="10">
        <v>0.29108200000000001</v>
      </c>
      <c r="D246" s="10">
        <v>0.28375800000000001</v>
      </c>
      <c r="E246" s="10">
        <v>0.27560400000000002</v>
      </c>
      <c r="F246" s="10">
        <v>0.26735799999999998</v>
      </c>
      <c r="G246" s="10">
        <v>0.25921699999999998</v>
      </c>
      <c r="H246" s="10">
        <v>0.25157400000000002</v>
      </c>
      <c r="I246" s="10">
        <v>0.24443699999999999</v>
      </c>
      <c r="J246" s="10">
        <v>0.24443599999999999</v>
      </c>
      <c r="K246" s="10">
        <v>0.163824</v>
      </c>
      <c r="L246" s="10">
        <v>0.10014199999999999</v>
      </c>
      <c r="M246" s="10">
        <v>6.6854999999999998E-2</v>
      </c>
      <c r="N246" s="10">
        <v>4.4202999999999999E-2</v>
      </c>
      <c r="O246" s="10">
        <v>2.9461000000000001E-2</v>
      </c>
      <c r="P246" s="10">
        <v>1.7194999999999998E-2</v>
      </c>
      <c r="Q246" s="10">
        <v>1.1396E-2</v>
      </c>
      <c r="R246" s="10">
        <v>6.4019999999999997E-3</v>
      </c>
      <c r="S246" s="10">
        <v>2.346E-3</v>
      </c>
      <c r="T246" s="10">
        <v>2.3110000000000001E-3</v>
      </c>
      <c r="U246" s="10">
        <v>2.784E-3</v>
      </c>
      <c r="V246" s="10">
        <v>2.2279999999999999E-3</v>
      </c>
      <c r="W246" s="10">
        <v>1.977E-3</v>
      </c>
    </row>
    <row r="247" spans="1:23">
      <c r="A247" s="11">
        <v>1333</v>
      </c>
      <c r="B247" s="10">
        <v>0.11341</v>
      </c>
      <c r="C247" s="10">
        <v>0.112315</v>
      </c>
      <c r="D247" s="10">
        <v>0.10814</v>
      </c>
      <c r="E247" s="10">
        <v>0.104423</v>
      </c>
      <c r="F247" s="10">
        <v>0.10133399999999999</v>
      </c>
      <c r="G247" s="10">
        <v>9.8236000000000004E-2</v>
      </c>
      <c r="H247" s="10">
        <v>9.5075000000000007E-2</v>
      </c>
      <c r="I247" s="10">
        <v>9.2078999999999994E-2</v>
      </c>
      <c r="J247" s="10">
        <v>9.2086000000000001E-2</v>
      </c>
      <c r="K247" s="10">
        <v>5.6045999999999999E-2</v>
      </c>
      <c r="L247" s="10">
        <v>3.3348999999999997E-2</v>
      </c>
      <c r="M247" s="10">
        <v>1.958E-2</v>
      </c>
      <c r="N247" s="10">
        <v>1.2513E-2</v>
      </c>
      <c r="O247" s="10">
        <v>7.6140000000000001E-3</v>
      </c>
      <c r="P247" s="10">
        <v>3.1310000000000001E-3</v>
      </c>
      <c r="Q247" s="10">
        <v>1.6280000000000001E-3</v>
      </c>
      <c r="R247" s="10">
        <v>2.0690000000000001E-3</v>
      </c>
      <c r="S247" s="10">
        <v>1.276E-3</v>
      </c>
      <c r="T247" s="10">
        <v>1.315E-3</v>
      </c>
      <c r="U247" s="10">
        <v>1.4430000000000001E-3</v>
      </c>
      <c r="V247" s="10">
        <v>1.204E-3</v>
      </c>
      <c r="W247" s="10">
        <v>6.9999999999999999E-4</v>
      </c>
    </row>
    <row r="248" spans="1:23">
      <c r="A248" s="11">
        <v>1408.5</v>
      </c>
      <c r="B248" s="10">
        <v>0.105686</v>
      </c>
      <c r="C248" s="10">
        <v>0.103239</v>
      </c>
      <c r="D248" s="10">
        <v>9.9701999999999999E-2</v>
      </c>
      <c r="E248" s="10">
        <v>9.6706E-2</v>
      </c>
      <c r="F248" s="10">
        <v>9.3993999999999994E-2</v>
      </c>
      <c r="G248" s="10">
        <v>9.1243000000000005E-2</v>
      </c>
      <c r="H248" s="10">
        <v>8.8455000000000006E-2</v>
      </c>
      <c r="I248" s="10">
        <v>8.5805999999999993E-2</v>
      </c>
      <c r="J248" s="10">
        <v>8.5790000000000005E-2</v>
      </c>
      <c r="K248" s="10">
        <v>5.2486999999999999E-2</v>
      </c>
      <c r="L248" s="10">
        <v>3.2870999999999997E-2</v>
      </c>
      <c r="M248" s="10">
        <v>2.0577999999999999E-2</v>
      </c>
      <c r="N248" s="10">
        <v>1.1233E-2</v>
      </c>
      <c r="O248" s="10">
        <v>7.4409999999999997E-3</v>
      </c>
      <c r="P248" s="10">
        <v>4.3290000000000004E-3</v>
      </c>
      <c r="Q248" s="10">
        <v>2.7650000000000001E-3</v>
      </c>
      <c r="R248" s="10">
        <v>2.4889999999999999E-3</v>
      </c>
      <c r="S248" s="10">
        <v>1.743E-3</v>
      </c>
      <c r="T248" s="10">
        <v>2.1410000000000001E-3</v>
      </c>
      <c r="U248" s="10">
        <v>1.6999999999999999E-3</v>
      </c>
      <c r="V248" s="10">
        <v>1.47E-3</v>
      </c>
      <c r="W248" s="10">
        <v>2.5999999999999999E-3</v>
      </c>
    </row>
    <row r="249" spans="1:23">
      <c r="A249" s="11">
        <v>100</v>
      </c>
      <c r="B249" s="10">
        <v>3.1938000000000001E-2</v>
      </c>
      <c r="C249" s="10">
        <v>2.7532000000000001E-2</v>
      </c>
      <c r="D249" s="10">
        <v>2.2669999999999999E-2</v>
      </c>
      <c r="E249" s="10">
        <v>2.7743E-2</v>
      </c>
      <c r="F249" s="10">
        <v>3.7287000000000001E-2</v>
      </c>
      <c r="G249" s="10">
        <v>4.4101000000000001E-2</v>
      </c>
      <c r="H249" s="10">
        <v>4.7506E-2</v>
      </c>
      <c r="I249" s="10">
        <v>4.8728E-2</v>
      </c>
      <c r="J249" s="10">
        <v>4.8764000000000002E-2</v>
      </c>
      <c r="K249" s="10">
        <v>3.7193999999999998E-2</v>
      </c>
      <c r="L249" s="10">
        <v>2.6998000000000001E-2</v>
      </c>
      <c r="M249" s="10">
        <v>4.6246000000000002E-2</v>
      </c>
      <c r="N249" s="10">
        <v>3.8094999999999997E-2</v>
      </c>
      <c r="O249" s="10">
        <v>4.1785000000000003E-2</v>
      </c>
      <c r="P249" s="10">
        <v>4.2626999999999998E-2</v>
      </c>
      <c r="Q249" s="10">
        <v>3.7443999999999998E-2</v>
      </c>
      <c r="R249" s="10">
        <v>3.2740999999999999E-2</v>
      </c>
      <c r="S249" s="10">
        <v>5.1208999999999998E-2</v>
      </c>
      <c r="T249" s="10">
        <v>5.4077E-2</v>
      </c>
      <c r="U249" s="10">
        <v>2.1760000000000002E-2</v>
      </c>
      <c r="V249" s="10">
        <v>4.2948E-2</v>
      </c>
      <c r="W249" s="10">
        <v>3.0089999999999999E-2</v>
      </c>
    </row>
    <row r="250" spans="1:23">
      <c r="A250" s="11">
        <v>700.5</v>
      </c>
      <c r="B250" s="10">
        <v>9.1319999999999995E-3</v>
      </c>
      <c r="C250" s="10">
        <v>8.3400000000000002E-3</v>
      </c>
      <c r="D250" s="10">
        <v>6.5830000000000003E-3</v>
      </c>
      <c r="E250" s="10">
        <v>4.548E-3</v>
      </c>
      <c r="F250" s="10">
        <v>3.7690000000000002E-3</v>
      </c>
      <c r="G250" s="10">
        <v>3.3739999999999998E-3</v>
      </c>
      <c r="H250" s="10">
        <v>3.4320000000000002E-3</v>
      </c>
      <c r="I250" s="10">
        <v>3.173E-3</v>
      </c>
      <c r="J250" s="10">
        <v>3.1519999999999999E-3</v>
      </c>
      <c r="K250" s="10">
        <v>4.2240000000000003E-3</v>
      </c>
      <c r="L250" s="10">
        <v>4.2189999999999997E-3</v>
      </c>
      <c r="M250" s="10">
        <v>2.8830000000000001E-3</v>
      </c>
      <c r="N250" s="10">
        <v>5.5760000000000002E-3</v>
      </c>
      <c r="O250" s="10">
        <v>3.2000000000000002E-3</v>
      </c>
      <c r="P250" s="10">
        <v>2.2279999999999999E-3</v>
      </c>
      <c r="Q250" s="10">
        <v>2.9659999999999999E-3</v>
      </c>
      <c r="R250" s="10">
        <v>4.6259999999999999E-3</v>
      </c>
      <c r="S250" s="10">
        <v>3.9839999999999997E-3</v>
      </c>
      <c r="T250" s="10">
        <v>3.6389999999999999E-3</v>
      </c>
      <c r="U250" s="10">
        <v>4.7239999999999999E-3</v>
      </c>
      <c r="V250" s="10">
        <v>4.313E-3</v>
      </c>
      <c r="W250" s="10">
        <v>6.1000000000000004E-3</v>
      </c>
    </row>
    <row r="251" spans="1:23">
      <c r="A251" s="11">
        <v>1067.5</v>
      </c>
      <c r="B251" s="10">
        <v>5.6629999999999996E-3</v>
      </c>
      <c r="C251" s="10">
        <v>4.4869999999999997E-3</v>
      </c>
      <c r="D251" s="10">
        <v>2.6250000000000002E-3</v>
      </c>
      <c r="E251" s="10">
        <v>2.4380000000000001E-3</v>
      </c>
      <c r="F251" s="10">
        <v>2.2850000000000001E-3</v>
      </c>
      <c r="G251" s="10">
        <v>2.0500000000000002E-3</v>
      </c>
      <c r="H251" s="10">
        <v>1.9090000000000001E-3</v>
      </c>
      <c r="I251" s="10">
        <v>1.9859999999999999E-3</v>
      </c>
      <c r="J251" s="10">
        <v>2.026E-3</v>
      </c>
      <c r="K251" s="10">
        <v>3.166E-3</v>
      </c>
      <c r="L251" s="10">
        <v>1.5770000000000001E-3</v>
      </c>
      <c r="M251" s="10">
        <v>1.4289999999999999E-3</v>
      </c>
      <c r="N251" s="10">
        <v>1.869E-3</v>
      </c>
      <c r="O251" s="10">
        <v>2.2560000000000002E-3</v>
      </c>
      <c r="P251" s="10">
        <v>3.63E-3</v>
      </c>
      <c r="Q251" s="10">
        <v>1.3829999999999999E-3</v>
      </c>
      <c r="R251" s="10">
        <v>2.2929999999999999E-3</v>
      </c>
      <c r="S251" s="10">
        <v>1.4859999999999999E-3</v>
      </c>
      <c r="T251" s="10">
        <v>2.2550000000000001E-3</v>
      </c>
      <c r="U251" s="10">
        <v>1.763E-3</v>
      </c>
      <c r="V251" s="10">
        <v>1.3669999999999999E-3</v>
      </c>
      <c r="W251" s="10">
        <v>3.0669999999999998E-3</v>
      </c>
    </row>
    <row r="252" spans="1:23">
      <c r="A252" s="11">
        <v>2885</v>
      </c>
      <c r="B252" s="10">
        <v>1.475E-3</v>
      </c>
      <c r="C252" s="10">
        <v>1.745E-3</v>
      </c>
      <c r="D252" s="10">
        <v>1.5920000000000001E-3</v>
      </c>
      <c r="E252" s="10">
        <v>1.3760000000000001E-3</v>
      </c>
      <c r="F252" s="10">
        <v>1.382E-3</v>
      </c>
      <c r="G252" s="10">
        <v>1.3270000000000001E-3</v>
      </c>
      <c r="H252" s="10">
        <v>1.168E-3</v>
      </c>
      <c r="I252" s="10">
        <v>1.1329999999999999E-3</v>
      </c>
      <c r="J252" s="10">
        <v>1.108E-3</v>
      </c>
      <c r="K252" s="10">
        <v>1.1100000000000001E-3</v>
      </c>
      <c r="L252" s="10">
        <v>6.9399999999999996E-4</v>
      </c>
      <c r="M252" s="10">
        <v>9.0799999999999995E-4</v>
      </c>
      <c r="N252" s="10">
        <v>9.9599999999999992E-4</v>
      </c>
      <c r="O252" s="10">
        <v>1.0510000000000001E-3</v>
      </c>
      <c r="P252" s="10">
        <v>8.3799999999999999E-4</v>
      </c>
      <c r="Q252" s="10">
        <v>8.3900000000000001E-4</v>
      </c>
      <c r="R252" s="10">
        <v>1.1379999999999999E-3</v>
      </c>
      <c r="S252" s="10">
        <v>8.6399999999999997E-4</v>
      </c>
      <c r="T252" s="10">
        <v>9.9500000000000001E-4</v>
      </c>
      <c r="U252" s="10">
        <v>9.2500000000000004E-4</v>
      </c>
      <c r="V252" s="10">
        <v>1.4189999999999999E-3</v>
      </c>
      <c r="W252" s="10">
        <v>8.4400000000000002E-4</v>
      </c>
    </row>
    <row r="253" spans="1:23">
      <c r="A253" s="10"/>
    </row>
    <row r="254" spans="1:23">
      <c r="I254" s="3" t="s">
        <v>1</v>
      </c>
      <c r="J254" s="3" t="s">
        <v>4</v>
      </c>
      <c r="K254" s="3" t="s">
        <v>5</v>
      </c>
    </row>
    <row r="255" spans="1:23">
      <c r="I255" s="12">
        <v>937.5</v>
      </c>
      <c r="J255" s="4">
        <v>0.05</v>
      </c>
      <c r="K255" s="5" t="s">
        <v>6</v>
      </c>
    </row>
    <row r="256" spans="1:23">
      <c r="I256" s="12">
        <v>1333</v>
      </c>
      <c r="J256" s="4">
        <v>0.01</v>
      </c>
      <c r="K256" s="6">
        <f t="shared" ref="K256:K261" si="2">LOG(I256/937.5,2^(1/1200))</f>
        <v>609.34342178205202</v>
      </c>
    </row>
    <row r="257" spans="1:11">
      <c r="I257" s="12">
        <v>1408.5</v>
      </c>
      <c r="J257" s="4">
        <v>0.01</v>
      </c>
      <c r="K257" s="6">
        <f t="shared" si="2"/>
        <v>704.72276172520276</v>
      </c>
    </row>
    <row r="258" spans="1:11">
      <c r="I258" s="13">
        <v>100</v>
      </c>
      <c r="J258" s="7">
        <v>0.04</v>
      </c>
      <c r="K258" s="8">
        <f t="shared" si="2"/>
        <v>-3874.5824285951267</v>
      </c>
    </row>
    <row r="259" spans="1:11">
      <c r="I259" s="13">
        <v>700.5</v>
      </c>
      <c r="J259" s="7">
        <v>0</v>
      </c>
      <c r="K259" s="8">
        <f t="shared" si="2"/>
        <v>-504.5203678077541</v>
      </c>
    </row>
    <row r="260" spans="1:11">
      <c r="I260" s="13">
        <v>1067.5</v>
      </c>
      <c r="J260" s="7">
        <v>0</v>
      </c>
      <c r="K260" s="8">
        <f t="shared" si="2"/>
        <v>224.81456908470074</v>
      </c>
    </row>
    <row r="261" spans="1:11">
      <c r="I261" s="13">
        <v>2885</v>
      </c>
      <c r="J261" s="7">
        <v>0</v>
      </c>
      <c r="K261" s="8">
        <f t="shared" si="2"/>
        <v>1946.0168679147223</v>
      </c>
    </row>
    <row r="267" spans="1:11">
      <c r="J267" s="1"/>
    </row>
    <row r="271" spans="1:11">
      <c r="A271" s="11" t="s">
        <v>19</v>
      </c>
    </row>
    <row r="272" spans="1:11">
      <c r="A272" s="10" t="s">
        <v>2</v>
      </c>
      <c r="C272" s="10" t="s">
        <v>8</v>
      </c>
      <c r="E272" s="2" t="s">
        <v>9</v>
      </c>
      <c r="F272" s="14">
        <f>MAX(B273:AH273)+0.1</f>
        <v>5</v>
      </c>
    </row>
    <row r="273" spans="1:34" s="1" customFormat="1">
      <c r="A273" s="11" t="s">
        <v>0</v>
      </c>
      <c r="B273" s="11">
        <v>1.2494E-2</v>
      </c>
      <c r="C273" s="11">
        <v>2.4989000000000001E-2</v>
      </c>
      <c r="D273" s="11">
        <v>3.7483000000000002E-2</v>
      </c>
      <c r="E273" s="11">
        <v>4.9977000000000001E-2</v>
      </c>
      <c r="F273" s="11">
        <v>6.2472E-2</v>
      </c>
      <c r="G273" s="11">
        <v>7.4966000000000005E-2</v>
      </c>
      <c r="H273" s="11">
        <v>8.7459999999999996E-2</v>
      </c>
      <c r="I273" s="11">
        <v>9.9955000000000002E-2</v>
      </c>
      <c r="J273" s="11">
        <v>0.1</v>
      </c>
      <c r="K273" s="11">
        <v>0.3</v>
      </c>
      <c r="L273" s="11">
        <v>0.5</v>
      </c>
      <c r="M273" s="11">
        <v>0.7</v>
      </c>
      <c r="N273" s="11">
        <v>0.9</v>
      </c>
      <c r="O273" s="11">
        <v>1.1000000000000001</v>
      </c>
      <c r="P273" s="11">
        <v>1.3</v>
      </c>
      <c r="Q273" s="11">
        <v>1.5</v>
      </c>
      <c r="R273" s="11">
        <v>1.7</v>
      </c>
      <c r="S273" s="11">
        <v>1.9</v>
      </c>
      <c r="T273" s="11">
        <v>2.1</v>
      </c>
      <c r="U273" s="11">
        <v>2.2999999999999998</v>
      </c>
      <c r="V273" s="11">
        <v>2.5</v>
      </c>
      <c r="W273" s="11">
        <v>2.7</v>
      </c>
      <c r="X273" s="11">
        <v>2.9</v>
      </c>
      <c r="Y273" s="11">
        <v>3.1</v>
      </c>
      <c r="Z273" s="11">
        <v>3.3</v>
      </c>
      <c r="AA273" s="11">
        <v>3.5</v>
      </c>
      <c r="AB273" s="11">
        <v>3.7</v>
      </c>
      <c r="AC273" s="11">
        <v>3.9</v>
      </c>
      <c r="AD273" s="11">
        <v>4.0999999999999996</v>
      </c>
      <c r="AE273" s="11">
        <v>4.3</v>
      </c>
      <c r="AF273" s="11">
        <v>4.5</v>
      </c>
      <c r="AG273" s="11">
        <v>4.7</v>
      </c>
      <c r="AH273" s="11">
        <v>4.9000000000000004</v>
      </c>
    </row>
    <row r="274" spans="1:34">
      <c r="A274" s="11">
        <v>1085</v>
      </c>
      <c r="B274" s="10">
        <v>12.775924</v>
      </c>
      <c r="C274" s="10">
        <v>13.590538</v>
      </c>
      <c r="D274" s="10">
        <v>14.251371000000001</v>
      </c>
      <c r="E274" s="10">
        <v>15.098125</v>
      </c>
      <c r="F274" s="10">
        <v>15.754761999999999</v>
      </c>
      <c r="G274" s="10">
        <v>16.162496000000001</v>
      </c>
      <c r="H274" s="10">
        <v>16.413267000000001</v>
      </c>
      <c r="I274" s="10">
        <v>16.609470000000002</v>
      </c>
      <c r="J274" s="10">
        <v>16.611006</v>
      </c>
      <c r="K274" s="10">
        <v>14.595939</v>
      </c>
      <c r="L274" s="10">
        <v>10.817467000000001</v>
      </c>
      <c r="M274" s="10">
        <v>7.7655479999999999</v>
      </c>
      <c r="N274" s="10">
        <v>5.4905179999999998</v>
      </c>
      <c r="O274" s="10">
        <v>4.0060849999999997</v>
      </c>
      <c r="P274" s="10">
        <v>2.9598429999999998</v>
      </c>
      <c r="Q274" s="10">
        <v>2.2024059999999999</v>
      </c>
      <c r="R274" s="10">
        <v>1.6409290000000001</v>
      </c>
      <c r="S274" s="10">
        <v>1.2273890000000001</v>
      </c>
      <c r="T274" s="10">
        <v>0.91908100000000004</v>
      </c>
      <c r="U274" s="10">
        <v>0.68809699999999996</v>
      </c>
      <c r="V274" s="10">
        <v>0.51501300000000005</v>
      </c>
      <c r="W274" s="10">
        <v>0.38635999999999998</v>
      </c>
      <c r="X274" s="10">
        <v>0.28772399999999998</v>
      </c>
      <c r="Y274" s="10">
        <v>0.21428700000000001</v>
      </c>
      <c r="Z274" s="10">
        <v>0.16244900000000001</v>
      </c>
      <c r="AA274" s="10">
        <v>0.125168</v>
      </c>
      <c r="AB274" s="10">
        <v>9.4447000000000003E-2</v>
      </c>
      <c r="AC274" s="10">
        <v>6.9914000000000004E-2</v>
      </c>
      <c r="AD274" s="10">
        <v>5.5355000000000001E-2</v>
      </c>
      <c r="AE274" s="10">
        <v>4.1544999999999999E-2</v>
      </c>
      <c r="AF274" s="10">
        <v>3.0883000000000001E-2</v>
      </c>
      <c r="AG274" s="10">
        <v>2.3674000000000001E-2</v>
      </c>
      <c r="AH274" s="10">
        <v>1.6667000000000001E-2</v>
      </c>
    </row>
    <row r="275" spans="1:34">
      <c r="A275" s="11">
        <v>1713.5</v>
      </c>
      <c r="B275" s="10">
        <v>1.794422</v>
      </c>
      <c r="C275" s="10">
        <v>1.773042</v>
      </c>
      <c r="D275" s="10">
        <v>1.6821349999999999</v>
      </c>
      <c r="E275" s="10">
        <v>1.592897</v>
      </c>
      <c r="F275" s="10">
        <v>1.552379</v>
      </c>
      <c r="G275" s="10">
        <v>1.5217769999999999</v>
      </c>
      <c r="H275" s="10">
        <v>1.476483</v>
      </c>
      <c r="I275" s="10">
        <v>1.4379</v>
      </c>
      <c r="J275" s="10">
        <v>1.437189</v>
      </c>
      <c r="K275" s="10">
        <v>0.86003200000000002</v>
      </c>
      <c r="L275" s="10">
        <v>0.48267900000000002</v>
      </c>
      <c r="M275" s="10">
        <v>0.268926</v>
      </c>
      <c r="N275" s="10">
        <v>0.15807299999999999</v>
      </c>
      <c r="O275" s="10">
        <v>9.6646999999999997E-2</v>
      </c>
      <c r="P275" s="10">
        <v>5.6279000000000003E-2</v>
      </c>
      <c r="Q275" s="10">
        <v>3.4771000000000003E-2</v>
      </c>
      <c r="R275" s="10">
        <v>2.0892999999999998E-2</v>
      </c>
      <c r="S275" s="10">
        <v>1.2104999999999999E-2</v>
      </c>
      <c r="T275" s="10">
        <v>7.0280000000000004E-3</v>
      </c>
      <c r="U275" s="10">
        <v>4.7990000000000003E-3</v>
      </c>
      <c r="V275" s="10">
        <v>2.993E-3</v>
      </c>
      <c r="W275" s="10">
        <v>1.4649999999999999E-3</v>
      </c>
      <c r="X275" s="10">
        <v>8.8599999999999996E-4</v>
      </c>
      <c r="Y275" s="10">
        <v>7.2099999999999996E-4</v>
      </c>
      <c r="Z275" s="10">
        <v>7.8899999999999999E-4</v>
      </c>
      <c r="AA275" s="10">
        <v>9.2100000000000005E-4</v>
      </c>
      <c r="AB275" s="10">
        <v>1.534E-3</v>
      </c>
      <c r="AC275" s="10">
        <v>6.1499999999999999E-4</v>
      </c>
      <c r="AD275" s="10">
        <v>1.2290000000000001E-3</v>
      </c>
      <c r="AE275" s="10">
        <v>1.0089999999999999E-3</v>
      </c>
      <c r="AF275" s="10">
        <v>1.0839999999999999E-3</v>
      </c>
      <c r="AG275" s="10">
        <v>9.0399999999999996E-4</v>
      </c>
      <c r="AH275" s="10">
        <v>1.1130000000000001E-3</v>
      </c>
    </row>
    <row r="276" spans="1:34">
      <c r="A276" s="11">
        <v>63</v>
      </c>
      <c r="B276" s="10">
        <v>0.63521000000000005</v>
      </c>
      <c r="C276" s="10">
        <v>0.80783400000000005</v>
      </c>
      <c r="D276" s="10">
        <v>0.68408899999999995</v>
      </c>
      <c r="E276" s="10">
        <v>0.53749400000000003</v>
      </c>
      <c r="F276" s="10">
        <v>0.42784299999999997</v>
      </c>
      <c r="G276" s="10">
        <v>0.33699400000000002</v>
      </c>
      <c r="H276" s="10">
        <v>0.30684400000000001</v>
      </c>
      <c r="I276" s="10">
        <v>0.30871399999999999</v>
      </c>
      <c r="J276" s="10">
        <v>0.30663499999999999</v>
      </c>
      <c r="K276" s="10">
        <v>0.19069700000000001</v>
      </c>
      <c r="L276" s="10">
        <v>0.272926</v>
      </c>
      <c r="M276" s="10">
        <v>0.41319899999999998</v>
      </c>
      <c r="N276" s="10">
        <v>0.29181299999999999</v>
      </c>
      <c r="O276" s="10">
        <v>0.25153199999999998</v>
      </c>
      <c r="P276" s="10">
        <v>0.112548</v>
      </c>
      <c r="Q276" s="10">
        <v>0.15314900000000001</v>
      </c>
      <c r="R276" s="10">
        <v>0.152195</v>
      </c>
      <c r="S276" s="10">
        <v>0.152923</v>
      </c>
      <c r="T276" s="10">
        <v>9.5832000000000001E-2</v>
      </c>
      <c r="U276" s="10">
        <v>0.12550600000000001</v>
      </c>
      <c r="V276" s="10">
        <v>0.120458</v>
      </c>
      <c r="W276" s="10">
        <v>0.26162099999999999</v>
      </c>
      <c r="X276" s="10">
        <v>0.14584900000000001</v>
      </c>
      <c r="Y276" s="10">
        <v>0.24898100000000001</v>
      </c>
      <c r="Z276" s="10">
        <v>0.26183600000000001</v>
      </c>
      <c r="AA276" s="10">
        <v>0.17549100000000001</v>
      </c>
      <c r="AB276" s="10">
        <v>0.18512999999999999</v>
      </c>
      <c r="AC276" s="10">
        <v>0.18993599999999999</v>
      </c>
      <c r="AD276" s="10">
        <v>0.132489</v>
      </c>
      <c r="AE276" s="10">
        <v>0.281499</v>
      </c>
      <c r="AF276" s="10">
        <v>0.119917</v>
      </c>
      <c r="AG276" s="10">
        <v>0.177838</v>
      </c>
      <c r="AH276" s="10">
        <v>0.31275599999999998</v>
      </c>
    </row>
    <row r="277" spans="1:34">
      <c r="A277" s="11">
        <v>1643.5</v>
      </c>
      <c r="B277" s="10">
        <v>0.55391999999999997</v>
      </c>
      <c r="C277" s="10">
        <v>0.62469799999999998</v>
      </c>
      <c r="D277" s="10">
        <v>0.60297500000000004</v>
      </c>
      <c r="E277" s="10">
        <v>0.59542099999999998</v>
      </c>
      <c r="F277" s="10">
        <v>0.57741299999999995</v>
      </c>
      <c r="G277" s="10">
        <v>0.54880099999999998</v>
      </c>
      <c r="H277" s="10">
        <v>0.52219899999999997</v>
      </c>
      <c r="I277" s="10">
        <v>0.50421700000000003</v>
      </c>
      <c r="J277" s="10">
        <v>0.50485800000000003</v>
      </c>
      <c r="K277" s="10">
        <v>0.361454</v>
      </c>
      <c r="L277" s="10">
        <v>0.22581799999999999</v>
      </c>
      <c r="M277" s="10">
        <v>0.13511400000000001</v>
      </c>
      <c r="N277" s="10">
        <v>8.0972000000000002E-2</v>
      </c>
      <c r="O277" s="10">
        <v>4.9834999999999997E-2</v>
      </c>
      <c r="P277" s="10">
        <v>3.4418999999999998E-2</v>
      </c>
      <c r="Q277" s="10">
        <v>2.2807999999999998E-2</v>
      </c>
      <c r="R277" s="10">
        <v>1.38E-2</v>
      </c>
      <c r="S277" s="10">
        <v>8.1189999999999995E-3</v>
      </c>
      <c r="T277" s="10">
        <v>6.1989999999999996E-3</v>
      </c>
      <c r="U277" s="10">
        <v>4.3990000000000001E-3</v>
      </c>
      <c r="V277" s="10">
        <v>2.0609999999999999E-3</v>
      </c>
      <c r="W277" s="10">
        <v>1.485E-3</v>
      </c>
      <c r="X277" s="10">
        <v>1.072E-3</v>
      </c>
      <c r="Y277" s="10">
        <v>6.8900000000000005E-4</v>
      </c>
      <c r="Z277" s="10">
        <v>8.2399999999999997E-4</v>
      </c>
      <c r="AA277" s="10">
        <v>1.129E-3</v>
      </c>
      <c r="AB277" s="10">
        <v>7.8100000000000001E-4</v>
      </c>
      <c r="AC277" s="10">
        <v>1.126E-3</v>
      </c>
      <c r="AD277" s="10">
        <v>1.214E-3</v>
      </c>
      <c r="AE277" s="10">
        <v>1.1869999999999999E-3</v>
      </c>
      <c r="AF277" s="10">
        <v>7.5000000000000002E-4</v>
      </c>
      <c r="AG277" s="10">
        <v>8.2799999999999996E-4</v>
      </c>
      <c r="AH277" s="10">
        <v>8.5300000000000003E-4</v>
      </c>
    </row>
    <row r="278" spans="1:34">
      <c r="A278" s="11">
        <v>112.5</v>
      </c>
      <c r="B278" s="10">
        <v>0.47214200000000001</v>
      </c>
      <c r="C278" s="10">
        <v>0.68340900000000004</v>
      </c>
      <c r="D278" s="10">
        <v>0.609572</v>
      </c>
      <c r="E278" s="10">
        <v>0.50487599999999999</v>
      </c>
      <c r="F278" s="10">
        <v>0.41609800000000002</v>
      </c>
      <c r="G278" s="10">
        <v>0.34595300000000001</v>
      </c>
      <c r="H278" s="10">
        <v>0.27186700000000003</v>
      </c>
      <c r="I278" s="10">
        <v>0.20943800000000001</v>
      </c>
      <c r="J278" s="10">
        <v>0.209122</v>
      </c>
      <c r="K278" s="10">
        <v>0.18079500000000001</v>
      </c>
      <c r="L278" s="10">
        <v>0.14172799999999999</v>
      </c>
      <c r="M278" s="10">
        <v>0.105588</v>
      </c>
      <c r="N278" s="10">
        <v>0.119293</v>
      </c>
      <c r="O278" s="10">
        <v>0.110011</v>
      </c>
      <c r="P278" s="10">
        <v>0.23998800000000001</v>
      </c>
      <c r="Q278" s="10">
        <v>0.13730899999999999</v>
      </c>
      <c r="R278" s="10">
        <v>0.15761800000000001</v>
      </c>
      <c r="S278" s="10">
        <v>7.8909000000000007E-2</v>
      </c>
      <c r="T278" s="10">
        <v>0.110151</v>
      </c>
      <c r="U278" s="10">
        <v>0.104418</v>
      </c>
      <c r="V278" s="10">
        <v>3.1815000000000003E-2</v>
      </c>
      <c r="W278" s="10">
        <v>3.3973000000000003E-2</v>
      </c>
      <c r="X278" s="10">
        <v>8.0519999999999994E-2</v>
      </c>
      <c r="Y278" s="10">
        <v>0.13298399999999999</v>
      </c>
      <c r="Z278" s="10">
        <v>0.113659</v>
      </c>
      <c r="AA278" s="10">
        <v>4.7740999999999999E-2</v>
      </c>
      <c r="AB278" s="10">
        <v>5.0376999999999998E-2</v>
      </c>
      <c r="AC278" s="10">
        <v>9.3688999999999995E-2</v>
      </c>
      <c r="AD278" s="10">
        <v>0.103795</v>
      </c>
      <c r="AE278" s="10">
        <v>0.17210600000000001</v>
      </c>
      <c r="AF278" s="10">
        <v>6.2576999999999994E-2</v>
      </c>
      <c r="AG278" s="10">
        <v>0.124112</v>
      </c>
      <c r="AH278" s="10">
        <v>0.32545400000000002</v>
      </c>
    </row>
    <row r="279" spans="1:34">
      <c r="A279" s="10"/>
    </row>
    <row r="280" spans="1:34">
      <c r="I280" s="3" t="s">
        <v>1</v>
      </c>
      <c r="J280" s="3" t="s">
        <v>4</v>
      </c>
      <c r="K280" s="3" t="s">
        <v>5</v>
      </c>
    </row>
    <row r="281" spans="1:34">
      <c r="I281" s="12">
        <v>1085</v>
      </c>
      <c r="J281" s="3">
        <v>5.72</v>
      </c>
      <c r="K281" s="5" t="s">
        <v>6</v>
      </c>
    </row>
    <row r="282" spans="1:34">
      <c r="I282" s="12">
        <v>1713.5</v>
      </c>
      <c r="J282" s="3">
        <v>0.22</v>
      </c>
      <c r="K282" s="6">
        <f>LOG(I282/1085,2^(1/1200))</f>
        <v>791.1013790248137</v>
      </c>
    </row>
    <row r="283" spans="1:34">
      <c r="I283" s="13">
        <v>63</v>
      </c>
      <c r="J283" s="5">
        <v>0.17</v>
      </c>
      <c r="K283" s="8">
        <f>LOG(I283/1085,2^(1/1200))</f>
        <v>-4927.4392845983994</v>
      </c>
    </row>
    <row r="284" spans="1:34">
      <c r="I284" s="13">
        <v>1643.5</v>
      </c>
      <c r="J284" s="7">
        <v>0.1</v>
      </c>
      <c r="K284" s="8">
        <f>LOG(I284/1085,2^(1/1200))</f>
        <v>718.89169649817518</v>
      </c>
    </row>
    <row r="285" spans="1:34">
      <c r="I285" s="13">
        <v>112.5</v>
      </c>
      <c r="J285" s="7">
        <v>0.1</v>
      </c>
      <c r="K285" s="8">
        <f>LOG(I285/1085,2^(1/1200))</f>
        <v>-3923.6377633378361</v>
      </c>
    </row>
    <row r="298" spans="1:32">
      <c r="A298" s="11" t="s">
        <v>20</v>
      </c>
    </row>
    <row r="299" spans="1:32">
      <c r="A299" s="10" t="s">
        <v>2</v>
      </c>
      <c r="C299" s="10" t="s">
        <v>8</v>
      </c>
      <c r="E299" s="2" t="s">
        <v>9</v>
      </c>
      <c r="F299" s="14">
        <f>MAX(B300:AH300)+0.1</f>
        <v>4.3999999999999995</v>
      </c>
    </row>
    <row r="300" spans="1:32" s="1" customFormat="1">
      <c r="A300" s="11" t="s">
        <v>0</v>
      </c>
      <c r="B300" s="11">
        <v>1.2494E-2</v>
      </c>
      <c r="C300" s="11">
        <v>2.4989000000000001E-2</v>
      </c>
      <c r="D300" s="11">
        <v>3.7483000000000002E-2</v>
      </c>
      <c r="E300" s="11">
        <v>4.9977000000000001E-2</v>
      </c>
      <c r="F300" s="11">
        <v>6.2472E-2</v>
      </c>
      <c r="G300" s="11">
        <v>7.4966000000000005E-2</v>
      </c>
      <c r="H300" s="11">
        <v>8.7459999999999996E-2</v>
      </c>
      <c r="I300" s="11">
        <v>9.9955000000000002E-2</v>
      </c>
      <c r="J300" s="11">
        <v>0.1</v>
      </c>
      <c r="K300" s="11">
        <v>0.3</v>
      </c>
      <c r="L300" s="11">
        <v>0.5</v>
      </c>
      <c r="M300" s="11">
        <v>0.7</v>
      </c>
      <c r="N300" s="11">
        <v>0.9</v>
      </c>
      <c r="O300" s="11">
        <v>1.1000000000000001</v>
      </c>
      <c r="P300" s="11">
        <v>1.3</v>
      </c>
      <c r="Q300" s="11">
        <v>1.5</v>
      </c>
      <c r="R300" s="11">
        <v>1.7</v>
      </c>
      <c r="S300" s="11">
        <v>1.9</v>
      </c>
      <c r="T300" s="11">
        <v>2.1</v>
      </c>
      <c r="U300" s="11">
        <v>2.2999999999999998</v>
      </c>
      <c r="V300" s="11">
        <v>2.5</v>
      </c>
      <c r="W300" s="11">
        <v>2.7</v>
      </c>
      <c r="X300" s="11">
        <v>2.9</v>
      </c>
      <c r="Y300" s="11">
        <v>3.1</v>
      </c>
      <c r="Z300" s="11">
        <v>3.3</v>
      </c>
      <c r="AA300" s="11">
        <v>3.5</v>
      </c>
      <c r="AB300" s="11">
        <v>3.7</v>
      </c>
      <c r="AC300" s="11">
        <v>3.9</v>
      </c>
      <c r="AD300" s="11">
        <v>4.0999999999999996</v>
      </c>
      <c r="AE300" s="11">
        <v>4.3</v>
      </c>
      <c r="AF300" s="11" t="s">
        <v>3</v>
      </c>
    </row>
    <row r="301" spans="1:32">
      <c r="A301" s="11">
        <v>1240.5</v>
      </c>
      <c r="B301" s="10">
        <v>40.059834000000002</v>
      </c>
      <c r="C301" s="10">
        <v>39.223382999999998</v>
      </c>
      <c r="D301" s="10">
        <v>38.879052000000001</v>
      </c>
      <c r="E301" s="10">
        <v>36.679637</v>
      </c>
      <c r="F301" s="10">
        <v>34.008457999999997</v>
      </c>
      <c r="G301" s="10">
        <v>31.707653000000001</v>
      </c>
      <c r="H301" s="10">
        <v>29.719837999999999</v>
      </c>
      <c r="I301" s="10">
        <v>28.087926</v>
      </c>
      <c r="J301" s="10">
        <v>28.081318</v>
      </c>
      <c r="K301" s="10">
        <v>16.422011000000001</v>
      </c>
      <c r="L301" s="10">
        <v>7.4408599999999998</v>
      </c>
      <c r="M301" s="10">
        <v>3.2817470000000002</v>
      </c>
      <c r="N301" s="10">
        <v>1.2625109999999999</v>
      </c>
      <c r="O301" s="10">
        <v>0.42923699999999998</v>
      </c>
      <c r="P301" s="10">
        <v>0.153193</v>
      </c>
      <c r="Q301" s="10">
        <v>6.1809000000000003E-2</v>
      </c>
      <c r="R301" s="10">
        <v>2.8337999999999999E-2</v>
      </c>
      <c r="S301" s="10">
        <v>1.3043000000000001E-2</v>
      </c>
      <c r="T301" s="10">
        <v>5.3689999999999996E-3</v>
      </c>
      <c r="U301" s="10">
        <v>5.5370000000000003E-3</v>
      </c>
      <c r="V301" s="10">
        <v>2.464E-3</v>
      </c>
      <c r="W301" s="10">
        <v>3.5249999999999999E-3</v>
      </c>
      <c r="X301" s="10">
        <v>2.4710000000000001E-3</v>
      </c>
      <c r="Y301" s="10">
        <v>1.9319999999999999E-3</v>
      </c>
      <c r="Z301" s="10">
        <v>2.5639999999999999E-3</v>
      </c>
      <c r="AA301" s="10">
        <v>2.5110000000000002E-3</v>
      </c>
      <c r="AB301" s="10">
        <v>1.451E-3</v>
      </c>
      <c r="AC301" s="10">
        <v>1.438E-3</v>
      </c>
      <c r="AD301" s="10">
        <v>1.41E-3</v>
      </c>
      <c r="AE301" s="10">
        <v>8.8900000000000003E-4</v>
      </c>
      <c r="AF301" s="10" t="s">
        <v>3</v>
      </c>
    </row>
    <row r="302" spans="1:32">
      <c r="A302" s="11">
        <v>1664.5</v>
      </c>
      <c r="B302" s="10">
        <v>5.2702260000000001</v>
      </c>
      <c r="C302" s="10">
        <v>4.4201810000000004</v>
      </c>
      <c r="D302" s="10">
        <v>4.2706900000000001</v>
      </c>
      <c r="E302" s="10">
        <v>4.2289250000000003</v>
      </c>
      <c r="F302" s="10">
        <v>4.1607130000000003</v>
      </c>
      <c r="G302" s="10">
        <v>3.9298129999999998</v>
      </c>
      <c r="H302" s="10">
        <v>3.6296900000000001</v>
      </c>
      <c r="I302" s="10">
        <v>3.3532630000000001</v>
      </c>
      <c r="J302" s="10">
        <v>3.3507820000000001</v>
      </c>
      <c r="K302" s="10">
        <v>0.64481599999999994</v>
      </c>
      <c r="L302" s="10">
        <v>0.247533</v>
      </c>
      <c r="M302" s="10">
        <v>0.10679900000000001</v>
      </c>
      <c r="N302" s="10">
        <v>3.2016000000000003E-2</v>
      </c>
      <c r="O302" s="10">
        <v>1.2801E-2</v>
      </c>
      <c r="P302" s="10">
        <v>4.9040000000000004E-3</v>
      </c>
      <c r="Q302" s="10">
        <v>2.4459999999999998E-3</v>
      </c>
      <c r="R302" s="10">
        <v>1.8129999999999999E-3</v>
      </c>
      <c r="S302" s="10">
        <v>1.0529999999999999E-3</v>
      </c>
      <c r="T302" s="10">
        <v>1.3649999999999999E-3</v>
      </c>
      <c r="U302" s="10">
        <v>8.2700000000000004E-4</v>
      </c>
      <c r="V302" s="10">
        <v>1.034E-3</v>
      </c>
      <c r="W302" s="10">
        <v>1.1559999999999999E-3</v>
      </c>
      <c r="X302" s="10">
        <v>1.0989999999999999E-3</v>
      </c>
      <c r="Y302" s="10">
        <v>1.189E-3</v>
      </c>
      <c r="Z302" s="10">
        <v>1.3209999999999999E-3</v>
      </c>
      <c r="AA302" s="10">
        <v>1.137E-3</v>
      </c>
      <c r="AB302" s="10">
        <v>1.0349999999999999E-3</v>
      </c>
      <c r="AC302" s="10">
        <v>7.8799999999999996E-4</v>
      </c>
      <c r="AD302" s="10">
        <v>1.1640000000000001E-3</v>
      </c>
      <c r="AE302" s="10">
        <v>7.8399999999999997E-4</v>
      </c>
      <c r="AF302" s="10" t="s">
        <v>3</v>
      </c>
    </row>
    <row r="303" spans="1:32">
      <c r="A303" s="11">
        <v>1601.5</v>
      </c>
      <c r="B303" s="10">
        <v>2.4081039999999998</v>
      </c>
      <c r="C303" s="10">
        <v>0.46611399999999997</v>
      </c>
      <c r="D303" s="10">
        <v>0.34077600000000002</v>
      </c>
      <c r="E303" s="10">
        <v>0.41747899999999999</v>
      </c>
      <c r="F303" s="10">
        <v>0.47952899999999998</v>
      </c>
      <c r="G303" s="10">
        <v>0.497919</v>
      </c>
      <c r="H303" s="10">
        <v>0.54530000000000001</v>
      </c>
      <c r="I303" s="10">
        <v>0.57260999999999995</v>
      </c>
      <c r="J303" s="10">
        <v>0.57162299999999999</v>
      </c>
      <c r="K303" s="10">
        <v>0.82893600000000001</v>
      </c>
      <c r="L303" s="10">
        <v>0.56641600000000003</v>
      </c>
      <c r="M303" s="10">
        <v>0.33923700000000001</v>
      </c>
      <c r="N303" s="10">
        <v>0.204156</v>
      </c>
      <c r="O303" s="10">
        <v>0.123506</v>
      </c>
      <c r="P303" s="10">
        <v>7.5284000000000004E-2</v>
      </c>
      <c r="Q303" s="10">
        <v>4.4722999999999999E-2</v>
      </c>
      <c r="R303" s="10">
        <v>2.6453000000000001E-2</v>
      </c>
      <c r="S303" s="10">
        <v>1.5626999999999999E-2</v>
      </c>
      <c r="T303" s="10">
        <v>9.7210000000000005E-3</v>
      </c>
      <c r="U303" s="10">
        <v>5.7489999999999998E-3</v>
      </c>
      <c r="V303" s="10">
        <v>3.068E-3</v>
      </c>
      <c r="W303" s="10">
        <v>2.2130000000000001E-3</v>
      </c>
      <c r="X303" s="10">
        <v>1.812E-3</v>
      </c>
      <c r="Y303" s="10">
        <v>1.4779999999999999E-3</v>
      </c>
      <c r="Z303" s="10">
        <v>1.9469999999999999E-3</v>
      </c>
      <c r="AA303" s="10">
        <v>9.0300000000000005E-4</v>
      </c>
      <c r="AB303" s="10">
        <v>1.052E-3</v>
      </c>
      <c r="AC303" s="10">
        <v>7.7499999999999997E-4</v>
      </c>
      <c r="AD303" s="10">
        <v>1.0970000000000001E-3</v>
      </c>
      <c r="AE303" s="10">
        <v>8.1400000000000005E-4</v>
      </c>
      <c r="AF303" s="10" t="s">
        <v>3</v>
      </c>
    </row>
    <row r="304" spans="1:32">
      <c r="A304" s="11">
        <v>72</v>
      </c>
      <c r="B304" s="10">
        <v>0.55148600000000003</v>
      </c>
      <c r="C304" s="10">
        <v>0.42666999999999999</v>
      </c>
      <c r="D304" s="10">
        <v>0.25899899999999998</v>
      </c>
      <c r="E304" s="10">
        <v>0.234212</v>
      </c>
      <c r="F304" s="10">
        <v>0.24135899999999999</v>
      </c>
      <c r="G304" s="10">
        <v>0.28433000000000003</v>
      </c>
      <c r="H304" s="10">
        <v>0.34106900000000001</v>
      </c>
      <c r="I304" s="10">
        <v>0.35968699999999998</v>
      </c>
      <c r="J304" s="10">
        <v>0.35830600000000001</v>
      </c>
      <c r="K304" s="10">
        <v>0.184195</v>
      </c>
      <c r="L304" s="10">
        <v>0.229104</v>
      </c>
      <c r="M304" s="10">
        <v>0.22500600000000001</v>
      </c>
      <c r="N304" s="10">
        <v>0.16730900000000001</v>
      </c>
      <c r="O304" s="10">
        <v>0.134243</v>
      </c>
      <c r="P304" s="10">
        <v>0.12520400000000001</v>
      </c>
      <c r="Q304" s="10">
        <v>0.143207</v>
      </c>
      <c r="R304" s="10">
        <v>7.5276999999999997E-2</v>
      </c>
      <c r="S304" s="10">
        <v>6.9453000000000001E-2</v>
      </c>
      <c r="T304" s="10">
        <v>5.3795000000000003E-2</v>
      </c>
      <c r="U304" s="10">
        <v>0.11946</v>
      </c>
      <c r="V304" s="10">
        <v>7.3635000000000006E-2</v>
      </c>
      <c r="W304" s="10">
        <v>9.2402999999999999E-2</v>
      </c>
      <c r="X304" s="10">
        <v>8.2561999999999997E-2</v>
      </c>
      <c r="Y304" s="10">
        <v>7.5825000000000004E-2</v>
      </c>
      <c r="Z304" s="10">
        <v>0.148259</v>
      </c>
      <c r="AA304" s="10">
        <v>8.8792999999999997E-2</v>
      </c>
      <c r="AB304" s="10">
        <v>0.10081900000000001</v>
      </c>
      <c r="AC304" s="10">
        <v>0.10423</v>
      </c>
      <c r="AD304" s="10">
        <v>4.2729999999999997E-2</v>
      </c>
      <c r="AE304" s="10">
        <v>4.7910000000000001E-3</v>
      </c>
      <c r="AF304" s="10" t="s">
        <v>3</v>
      </c>
    </row>
    <row r="305" spans="1:11">
      <c r="A305" s="10"/>
    </row>
    <row r="306" spans="1:11">
      <c r="I306" s="3" t="s">
        <v>1</v>
      </c>
      <c r="J306" s="3" t="s">
        <v>4</v>
      </c>
      <c r="K306" s="3" t="s">
        <v>5</v>
      </c>
    </row>
    <row r="307" spans="1:11">
      <c r="I307" s="12">
        <v>1240.5</v>
      </c>
      <c r="J307" s="4">
        <v>2.9</v>
      </c>
      <c r="K307" s="5" t="s">
        <v>6</v>
      </c>
    </row>
    <row r="308" spans="1:11">
      <c r="I308" s="13">
        <v>1664.5</v>
      </c>
      <c r="J308" s="4">
        <v>0.23</v>
      </c>
      <c r="K308" s="6">
        <f>LOG(I308/1240.5,2^(1/1200))</f>
        <v>509.0005622974079</v>
      </c>
    </row>
    <row r="309" spans="1:11">
      <c r="I309" s="13">
        <v>1601.5</v>
      </c>
      <c r="J309" s="7">
        <v>0.13</v>
      </c>
      <c r="K309" s="8">
        <f>LOG(I309/1240.5,2^(1/1200))</f>
        <v>442.20247545871109</v>
      </c>
    </row>
    <row r="310" spans="1:11">
      <c r="I310" s="13">
        <v>72</v>
      </c>
      <c r="J310" s="7">
        <v>0.08</v>
      </c>
      <c r="K310" s="8">
        <f>LOG(I310/1240.5,2^(1/1200))</f>
        <v>-4928.1372221402316</v>
      </c>
    </row>
  </sheetData>
  <sortState ref="A398:AH401">
    <sortCondition descending="1" ref="B398:B401"/>
  </sortState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York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Rahn</dc:creator>
  <cp:lastModifiedBy>Jay Rahn</cp:lastModifiedBy>
  <dcterms:created xsi:type="dcterms:W3CDTF">2015-09-08T22:03:50Z</dcterms:created>
  <dcterms:modified xsi:type="dcterms:W3CDTF">2015-10-21T18:35:24Z</dcterms:modified>
</cp:coreProperties>
</file>