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rosonina\Dropbox\Research\Manuscripts\2024_P6.HS.sumoylation\Supplementary.tables\"/>
    </mc:Choice>
  </mc:AlternateContent>
  <xr:revisionPtr revIDLastSave="0" documentId="13_ncr:1_{C8323B9C-F210-4687-A227-89AB6D242DE1}" xr6:coauthVersionLast="47" xr6:coauthVersionMax="47" xr10:uidLastSave="{00000000-0000-0000-0000-000000000000}"/>
  <bookViews>
    <workbookView xWindow="7830" yWindow="4590" windowWidth="20805" windowHeight="12090" firstSheet="6" activeTab="11" xr2:uid="{00000000-000D-0000-FFFF-FFFF00000000}"/>
  </bookViews>
  <sheets>
    <sheet name="Fig. 2A ulp1-mt" sheetId="1" r:id="rId1"/>
    <sheet name="Fig. 2A ubc9-1" sheetId="2" r:id="rId2"/>
    <sheet name="Fig. 2A ubc9-6" sheetId="3" r:id="rId3"/>
    <sheet name="Fig. 2A UBC9.AA" sheetId="4" r:id="rId4"/>
    <sheet name="Fig. 2A AOS1.mAID" sheetId="5" r:id="rId5"/>
    <sheet name="Fig. 2A UBA2.mAID" sheetId="6" r:id="rId6"/>
    <sheet name="Fig. 3B" sheetId="7" r:id="rId7"/>
    <sheet name="Fig. 3F" sheetId="9" r:id="rId8"/>
    <sheet name="Fig. 3G" sheetId="10" r:id="rId9"/>
    <sheet name="Fig. 4E" sheetId="8" r:id="rId10"/>
    <sheet name="Fig. 5A" sheetId="11" r:id="rId11"/>
    <sheet name="Fig. 5C" sheetId="12" r:id="rId12"/>
    <sheet name="Fig. 6C" sheetId="13" r:id="rId13"/>
    <sheet name="Fig. S2A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" i="11" l="1"/>
  <c r="I15" i="14"/>
  <c r="I13" i="14"/>
  <c r="I11" i="14"/>
  <c r="I9" i="14"/>
  <c r="I7" i="14"/>
  <c r="I5" i="14"/>
  <c r="H12" i="13"/>
  <c r="G12" i="13"/>
  <c r="F12" i="13"/>
  <c r="G11" i="13"/>
  <c r="F11" i="13"/>
  <c r="H10" i="13"/>
  <c r="G10" i="13"/>
  <c r="F10" i="13"/>
  <c r="G9" i="13"/>
  <c r="F9" i="13"/>
  <c r="H8" i="13"/>
  <c r="G8" i="13"/>
  <c r="F8" i="13"/>
  <c r="G7" i="13"/>
  <c r="F7" i="13"/>
  <c r="H6" i="13"/>
  <c r="G6" i="13"/>
  <c r="F6" i="13"/>
  <c r="G5" i="13"/>
  <c r="F5" i="13"/>
  <c r="H4" i="13"/>
  <c r="G4" i="13"/>
  <c r="F4" i="13"/>
  <c r="G3" i="13"/>
  <c r="F3" i="13"/>
  <c r="U31" i="11"/>
  <c r="P31" i="11"/>
  <c r="O31" i="11"/>
  <c r="N31" i="11"/>
  <c r="V31" i="11" s="1"/>
  <c r="M31" i="11"/>
  <c r="L31" i="11"/>
  <c r="K31" i="11"/>
  <c r="W31" i="11" s="1"/>
  <c r="X31" i="11" s="1"/>
  <c r="W30" i="11"/>
  <c r="X30" i="11" s="1"/>
  <c r="P30" i="11"/>
  <c r="O30" i="11"/>
  <c r="T30" i="11" s="1"/>
  <c r="N30" i="11"/>
  <c r="M30" i="11"/>
  <c r="L30" i="11"/>
  <c r="U30" i="11" s="1"/>
  <c r="K30" i="11"/>
  <c r="S30" i="11" s="1"/>
  <c r="T29" i="11"/>
  <c r="P29" i="11"/>
  <c r="O29" i="11"/>
  <c r="N29" i="11"/>
  <c r="W29" i="11" s="1"/>
  <c r="X29" i="11" s="1"/>
  <c r="M29" i="11"/>
  <c r="L29" i="11"/>
  <c r="K29" i="11"/>
  <c r="S29" i="11" s="1"/>
  <c r="V25" i="11"/>
  <c r="T25" i="11"/>
  <c r="O25" i="11"/>
  <c r="N25" i="11"/>
  <c r="L25" i="11"/>
  <c r="K25" i="11"/>
  <c r="W25" i="11" s="1"/>
  <c r="X25" i="11" s="1"/>
  <c r="O24" i="11"/>
  <c r="N24" i="11"/>
  <c r="V24" i="11" s="1"/>
  <c r="L24" i="11"/>
  <c r="S24" i="11" s="1"/>
  <c r="K24" i="11"/>
  <c r="U24" i="11" s="1"/>
  <c r="T23" i="11"/>
  <c r="S23" i="11"/>
  <c r="O23" i="11"/>
  <c r="N23" i="11"/>
  <c r="V23" i="11" s="1"/>
  <c r="L23" i="11"/>
  <c r="W23" i="11" s="1"/>
  <c r="X23" i="11" s="1"/>
  <c r="K23" i="11"/>
  <c r="T19" i="11"/>
  <c r="P19" i="11"/>
  <c r="O19" i="11"/>
  <c r="N19" i="11"/>
  <c r="V19" i="11" s="1"/>
  <c r="M19" i="11"/>
  <c r="L19" i="11"/>
  <c r="K19" i="11"/>
  <c r="W19" i="11" s="1"/>
  <c r="X19" i="11" s="1"/>
  <c r="S18" i="11"/>
  <c r="P18" i="11"/>
  <c r="O18" i="11"/>
  <c r="N18" i="11"/>
  <c r="V18" i="11" s="1"/>
  <c r="M18" i="11"/>
  <c r="L18" i="11"/>
  <c r="K18" i="11"/>
  <c r="U18" i="11" s="1"/>
  <c r="V17" i="11"/>
  <c r="U17" i="11"/>
  <c r="P17" i="11"/>
  <c r="O17" i="11"/>
  <c r="N17" i="11"/>
  <c r="T17" i="11" s="1"/>
  <c r="M17" i="11"/>
  <c r="S17" i="11" s="1"/>
  <c r="L17" i="11"/>
  <c r="K17" i="11"/>
  <c r="W17" i="11" s="1"/>
  <c r="X17" i="11" s="1"/>
  <c r="P13" i="11"/>
  <c r="O13" i="11"/>
  <c r="N13" i="11"/>
  <c r="W13" i="11" s="1"/>
  <c r="X13" i="11" s="1"/>
  <c r="M13" i="11"/>
  <c r="L13" i="11"/>
  <c r="S13" i="11" s="1"/>
  <c r="K13" i="11"/>
  <c r="T12" i="11"/>
  <c r="P12" i="11"/>
  <c r="O12" i="11"/>
  <c r="N12" i="11"/>
  <c r="V12" i="11" s="1"/>
  <c r="M12" i="11"/>
  <c r="L12" i="11"/>
  <c r="K12" i="11"/>
  <c r="W12" i="11" s="1"/>
  <c r="X12" i="11" s="1"/>
  <c r="S11" i="11"/>
  <c r="P11" i="11"/>
  <c r="O11" i="11"/>
  <c r="N11" i="11"/>
  <c r="V11" i="11" s="1"/>
  <c r="M11" i="11"/>
  <c r="L11" i="11"/>
  <c r="K11" i="11"/>
  <c r="U11" i="11" s="1"/>
  <c r="V7" i="11"/>
  <c r="U7" i="11"/>
  <c r="P7" i="11"/>
  <c r="O7" i="11"/>
  <c r="N7" i="11"/>
  <c r="T7" i="11" s="1"/>
  <c r="M7" i="11"/>
  <c r="S7" i="11" s="1"/>
  <c r="L7" i="11"/>
  <c r="K7" i="11"/>
  <c r="W7" i="11" s="1"/>
  <c r="X7" i="11" s="1"/>
  <c r="P6" i="11"/>
  <c r="O6" i="11"/>
  <c r="N6" i="11"/>
  <c r="W6" i="11" s="1"/>
  <c r="X6" i="11" s="1"/>
  <c r="M6" i="11"/>
  <c r="L6" i="11"/>
  <c r="U6" i="11" s="1"/>
  <c r="K6" i="11"/>
  <c r="T5" i="11"/>
  <c r="P5" i="11"/>
  <c r="O5" i="11"/>
  <c r="N5" i="11"/>
  <c r="V5" i="11" s="1"/>
  <c r="M5" i="11"/>
  <c r="L5" i="11"/>
  <c r="K5" i="11"/>
  <c r="I14" i="10"/>
  <c r="H14" i="10"/>
  <c r="G14" i="10"/>
  <c r="H13" i="10"/>
  <c r="G13" i="10"/>
  <c r="I12" i="10"/>
  <c r="H12" i="10"/>
  <c r="G12" i="10"/>
  <c r="H11" i="10"/>
  <c r="G11" i="10"/>
  <c r="I10" i="10"/>
  <c r="H10" i="10"/>
  <c r="G10" i="10"/>
  <c r="H9" i="10"/>
  <c r="G9" i="10"/>
  <c r="I8" i="10"/>
  <c r="H8" i="10"/>
  <c r="G8" i="10"/>
  <c r="H7" i="10"/>
  <c r="G7" i="10"/>
  <c r="I6" i="10"/>
  <c r="H6" i="10"/>
  <c r="G6" i="10"/>
  <c r="H5" i="10"/>
  <c r="G5" i="10"/>
  <c r="I4" i="10"/>
  <c r="H4" i="10"/>
  <c r="G4" i="10"/>
  <c r="H3" i="10"/>
  <c r="G3" i="10"/>
  <c r="H11" i="9"/>
  <c r="G11" i="9"/>
  <c r="I11" i="9" s="1"/>
  <c r="H10" i="9"/>
  <c r="G10" i="9"/>
  <c r="I10" i="9" s="1"/>
  <c r="J10" i="9" s="1"/>
  <c r="E16" i="9" s="1"/>
  <c r="H9" i="9"/>
  <c r="G9" i="9"/>
  <c r="I9" i="9" s="1"/>
  <c r="H8" i="9"/>
  <c r="I8" i="9" s="1"/>
  <c r="J8" i="9" s="1"/>
  <c r="D16" i="9" s="1"/>
  <c r="G8" i="9"/>
  <c r="H7" i="9"/>
  <c r="I7" i="9" s="1"/>
  <c r="G7" i="9"/>
  <c r="H6" i="9"/>
  <c r="G6" i="9"/>
  <c r="I6" i="9" s="1"/>
  <c r="J6" i="9" s="1"/>
  <c r="X5" i="11" l="1"/>
  <c r="W11" i="11"/>
  <c r="X11" i="11" s="1"/>
  <c r="W18" i="11"/>
  <c r="X18" i="11" s="1"/>
  <c r="W24" i="11"/>
  <c r="X24" i="11" s="1"/>
  <c r="V30" i="11"/>
  <c r="U23" i="11"/>
  <c r="U29" i="11"/>
  <c r="T6" i="11"/>
  <c r="T13" i="11"/>
  <c r="V29" i="11"/>
  <c r="S6" i="11"/>
  <c r="U13" i="11"/>
  <c r="S25" i="11"/>
  <c r="V6" i="11"/>
  <c r="V13" i="11"/>
  <c r="S5" i="11"/>
  <c r="S12" i="11"/>
  <c r="S19" i="11"/>
  <c r="U25" i="11"/>
  <c r="U5" i="11"/>
  <c r="U12" i="11"/>
  <c r="U19" i="11"/>
  <c r="S31" i="11"/>
  <c r="T31" i="11"/>
  <c r="T11" i="11"/>
  <c r="T18" i="11"/>
  <c r="T24" i="11"/>
  <c r="J9" i="9"/>
  <c r="D17" i="9" s="1"/>
  <c r="J11" i="9"/>
  <c r="E17" i="9" s="1"/>
  <c r="M5" i="9"/>
  <c r="C16" i="9"/>
  <c r="M6" i="9"/>
  <c r="J7" i="9"/>
  <c r="C17" i="9" l="1"/>
  <c r="N6" i="9"/>
  <c r="N5" i="9"/>
  <c r="C18" i="9"/>
</calcChain>
</file>

<file path=xl/sharedStrings.xml><?xml version="1.0" encoding="utf-8"?>
<sst xmlns="http://schemas.openxmlformats.org/spreadsheetml/2006/main" count="4649" uniqueCount="592">
  <si>
    <t>Number of families</t>
  </si>
  <si>
    <t>Number of comparisons per family</t>
  </si>
  <si>
    <t>Alpha</t>
  </si>
  <si>
    <t>Uncorrected Fisher's LSD</t>
  </si>
  <si>
    <t>Mean Diff.</t>
  </si>
  <si>
    <t>95.00% CI of diff.</t>
  </si>
  <si>
    <t>Below threshold?</t>
  </si>
  <si>
    <t>Summary</t>
  </si>
  <si>
    <t>Individual P Value</t>
  </si>
  <si>
    <t>  Column A vs. Column B</t>
  </si>
  <si>
    <t>-26.21 to 16.06</t>
  </si>
  <si>
    <t>No</t>
  </si>
  <si>
    <t>ns</t>
  </si>
  <si>
    <t>A-B</t>
  </si>
  <si>
    <t>  Column A vs. Column C</t>
  </si>
  <si>
    <t>-81.24 to -38.98</t>
  </si>
  <si>
    <t>Yes</t>
  </si>
  <si>
    <t>***</t>
  </si>
  <si>
    <t>A-C</t>
  </si>
  <si>
    <t>  Column A vs. Column D</t>
  </si>
  <si>
    <t>-81.31 to -39.05</t>
  </si>
  <si>
    <t>A-D</t>
  </si>
  <si>
    <t>  Column B vs. Column C</t>
  </si>
  <si>
    <t>-76.17 to -33.91</t>
  </si>
  <si>
    <t>B-C</t>
  </si>
  <si>
    <t>  Column B vs. Column D</t>
  </si>
  <si>
    <t>-76.24 to -33.97</t>
  </si>
  <si>
    <t>B-D</t>
  </si>
  <si>
    <t>  Column C vs. Column D</t>
  </si>
  <si>
    <t>-21.20 to 21.06</t>
  </si>
  <si>
    <t>C-D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</si>
  <si>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</si>
  <si>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</si>
  <si>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</si>
  <si>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</si>
  <si>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</si>
  <si>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</si>
  <si>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</si>
  <si>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</si>
  <si>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Compact letter display</t>
  </si>
  <si>
    <t>  Column D</t>
  </si>
  <si>
    <t>A</t>
  </si>
  <si>
    <t>  Column C</t>
  </si>
  <si>
    <t>  Column B</t>
  </si>
  <si>
    <t>B</t>
  </si>
  <si>
    <t>  Column A</t>
  </si>
  <si>
    <t>HSP12</t>
  </si>
  <si>
    <t>HSP26</t>
  </si>
  <si>
    <t>DDR2</t>
  </si>
  <si>
    <t>HSP82</t>
  </si>
  <si>
    <t>RPS22B</t>
  </si>
  <si>
    <t>PMA1</t>
  </si>
  <si>
    <t>-2.294 to -1.176</t>
  </si>
  <si>
    <t>****</t>
  </si>
  <si>
    <t>&lt;0.0001</t>
  </si>
  <si>
    <t>-4.184 to -3.066</t>
  </si>
  <si>
    <t>-5.077 to -3.959</t>
  </si>
  <si>
    <t>-2.449 to -1.331</t>
  </si>
  <si>
    <t>-3.342 to -2.223</t>
  </si>
  <si>
    <t>-1.452 to -0.3335</t>
  </si>
  <si>
    <t>**</t>
  </si>
  <si>
    <t>C</t>
  </si>
  <si>
    <t>D</t>
  </si>
  <si>
    <t>-6.950 to -1.827</t>
  </si>
  <si>
    <t>-6.938 to -1.815</t>
  </si>
  <si>
    <t>-12.74 to -7.618</t>
  </si>
  <si>
    <t>-2.549 to 2.574</t>
  </si>
  <si>
    <t>-8.353 to -3.230</t>
  </si>
  <si>
    <t>-8.366 to -3.242</t>
  </si>
  <si>
    <t>-25.62 to 4.063</t>
  </si>
  <si>
    <t>-51.41 to -21.72</t>
  </si>
  <si>
    <t>-95.30 to -65.61</t>
  </si>
  <si>
    <t>-40.63 to -10.94</t>
  </si>
  <si>
    <t>-84.52 to -54.83</t>
  </si>
  <si>
    <t>-58.73 to -29.05</t>
  </si>
  <si>
    <t>-0.1337 to 0.2015</t>
  </si>
  <si>
    <t>0.2219 to 0.5570</t>
  </si>
  <si>
    <t>0.1842 to 0.5193</t>
  </si>
  <si>
    <t>0.1880 to 0.5231</t>
  </si>
  <si>
    <t>0.1502 to 0.4854</t>
  </si>
  <si>
    <t>-0.2053 to 0.1298</t>
  </si>
  <si>
    <t>-0.2692 to 0.2781</t>
  </si>
  <si>
    <t>-0.01482 to 0.5325</t>
  </si>
  <si>
    <t>-0.08338 to 0.4640</t>
  </si>
  <si>
    <t>-0.01924 to 0.5281</t>
  </si>
  <si>
    <t>-0.08780 to 0.4595</t>
  </si>
  <si>
    <t>-0.3422 to 0.2051</t>
  </si>
  <si>
    <t>-3.740 to -0.05163</t>
  </si>
  <si>
    <t>*</t>
  </si>
  <si>
    <t>-6.252 to -2.563</t>
  </si>
  <si>
    <t>-9.491 to -5.802</t>
  </si>
  <si>
    <t>-4.356 to -0.6673</t>
  </si>
  <si>
    <t>-7.595 to -3.907</t>
  </si>
  <si>
    <t>-5.084 to -1.395</t>
  </si>
  <si>
    <t>-4.375 to -1.828</t>
  </si>
  <si>
    <t>-1.434 to 1.112</t>
  </si>
  <si>
    <t>-3.925 to -1.379</t>
  </si>
  <si>
    <t>1.668 to 4.214</t>
  </si>
  <si>
    <t>-0.8237 to 1.723</t>
  </si>
  <si>
    <t>-3.764 to -1.218</t>
  </si>
  <si>
    <t>-0.3815 to -0.03371</t>
  </si>
  <si>
    <t>-0.09759 to 0.2502</t>
  </si>
  <si>
    <t>-0.2105 to 0.1373</t>
  </si>
  <si>
    <t>0.1100 to 0.4578</t>
  </si>
  <si>
    <t>-0.002920 to 0.3448</t>
  </si>
  <si>
    <t>-0.2868 to 0.06097</t>
  </si>
  <si>
    <t>A B</t>
  </si>
  <si>
    <t>-0.2895 to -0.009432</t>
  </si>
  <si>
    <t>-0.3152 to -0.03513</t>
  </si>
  <si>
    <t>-0.3662 to -0.08612</t>
  </si>
  <si>
    <t>-0.1658 to 0.1144</t>
  </si>
  <si>
    <t>-0.2167 to 0.06336</t>
  </si>
  <si>
    <t>-0.1911 to 0.08906</t>
  </si>
  <si>
    <t>-4.877 to 2.011</t>
  </si>
  <si>
    <t>-26.49 to -19.61</t>
  </si>
  <si>
    <t>-26.42 to -19.53</t>
  </si>
  <si>
    <t>-25.06 to -18.17</t>
  </si>
  <si>
    <t>-24.99 to -18.10</t>
  </si>
  <si>
    <t>-3.368 to 3.520</t>
  </si>
  <si>
    <t>-18.00 to 7.726</t>
  </si>
  <si>
    <t>-52.20 to -26.47</t>
  </si>
  <si>
    <t>-60.87 to -35.15</t>
  </si>
  <si>
    <t>-47.06 to -21.33</t>
  </si>
  <si>
    <t>-55.74 to -30.01</t>
  </si>
  <si>
    <t>-21.54 to 4.190</t>
  </si>
  <si>
    <t>-15.41 to 10.77</t>
  </si>
  <si>
    <t>-33.09 to -6.916</t>
  </si>
  <si>
    <t>-50.12 to -23.95</t>
  </si>
  <si>
    <t>-30.78 to -4.597</t>
  </si>
  <si>
    <t>-47.80 to -21.63</t>
  </si>
  <si>
    <t>-30.12 to -3.940</t>
  </si>
  <si>
    <t>-2.277 to -1.829</t>
  </si>
  <si>
    <t>-0.9300 to -0.4816</t>
  </si>
  <si>
    <t>-2.078 to -1.630</t>
  </si>
  <si>
    <t>1.123 to 1.571</t>
  </si>
  <si>
    <t>-0.02533 to 0.4231</t>
  </si>
  <si>
    <t>-1.373 to -0.9241</t>
  </si>
  <si>
    <t>-0.2948 to 0.04894</t>
  </si>
  <si>
    <t>-0.06605 to 0.2777</t>
  </si>
  <si>
    <t>-0.1426 to 0.2011</t>
  </si>
  <si>
    <t>0.05690 to 0.4007</t>
  </si>
  <si>
    <t>-0.01967 to 0.3241</t>
  </si>
  <si>
    <t>-0.2484 to 0.09531</t>
  </si>
  <si>
    <t>-0.4281 to 0.03932</t>
  </si>
  <si>
    <t>-0.08639 to 0.3810</t>
  </si>
  <si>
    <t>-0.1847 to 0.2827</t>
  </si>
  <si>
    <t>0.1080 to 0.5754</t>
  </si>
  <si>
    <t>0.009689 to 0.4771</t>
  </si>
  <si>
    <t>-0.3320 to 0.1354</t>
  </si>
  <si>
    <t>-2.325 to -0.2296</t>
  </si>
  <si>
    <t>-3.578 to -1.483</t>
  </si>
  <si>
    <t>-5.503 to -3.408</t>
  </si>
  <si>
    <t>-2.301 to -0.2052</t>
  </si>
  <si>
    <t>-4.226 to -2.130</t>
  </si>
  <si>
    <t>-2.973 to -0.8773</t>
  </si>
  <si>
    <t>-10.23 to -6.271</t>
  </si>
  <si>
    <t>-3.443 to 0.5113</t>
  </si>
  <si>
    <t>-21.41 to -17.45</t>
  </si>
  <si>
    <t>4.805 to 8.760</t>
  </si>
  <si>
    <t>-13.16 to -9.205</t>
  </si>
  <si>
    <t>-19.94 to -15.99</t>
  </si>
  <si>
    <t>-5.227 to -1.236</t>
  </si>
  <si>
    <t>-3.207 to 0.7846</t>
  </si>
  <si>
    <t>-9.767 to -5.776</t>
  </si>
  <si>
    <t>0.02439 to 4.016</t>
  </si>
  <si>
    <t>-6.536 to -2.544</t>
  </si>
  <si>
    <t>-8.556 to -4.565</t>
  </si>
  <si>
    <t>-4.710 to -2.816</t>
  </si>
  <si>
    <t>-1.268 to 0.6265</t>
  </si>
  <si>
    <t>-6.364 to -4.470</t>
  </si>
  <si>
    <t>2.495 to 4.389</t>
  </si>
  <si>
    <t>-2.601 to -0.7069</t>
  </si>
  <si>
    <t>-6.044 to -4.149</t>
  </si>
  <si>
    <t>-0.1871 to 0.2503</t>
  </si>
  <si>
    <t>-0.5225 to -0.08505</t>
  </si>
  <si>
    <t>-0.3942 to 0.04331</t>
  </si>
  <si>
    <t>-0.5541 to -0.1167</t>
  </si>
  <si>
    <t>-0.4258 to 0.01170</t>
  </si>
  <si>
    <t>-0.09037 to 0.3471</t>
  </si>
  <si>
    <t>-0.1384 to 0.2350</t>
  </si>
  <si>
    <t>-0.3173 to 0.05613</t>
  </si>
  <si>
    <t>-0.1927 to 0.1807</t>
  </si>
  <si>
    <t>-0.3656 to 0.007836</t>
  </si>
  <si>
    <t>-0.2410 to 0.1324</t>
  </si>
  <si>
    <t>-0.06215 to 0.3113</t>
  </si>
  <si>
    <t>-17.28 to 12.84</t>
  </si>
  <si>
    <t>-30.35 to -0.2370</t>
  </si>
  <si>
    <t>-37.85 to -7.735</t>
  </si>
  <si>
    <t>-28.14 to 1.982</t>
  </si>
  <si>
    <t>-35.63 to -5.517</t>
  </si>
  <si>
    <t>-22.56 to 7.561</t>
  </si>
  <si>
    <t>B C</t>
  </si>
  <si>
    <t>-24.85 to 8.857</t>
  </si>
  <si>
    <t>-40.81 to -7.106</t>
  </si>
  <si>
    <t>-56.97 to -23.27</t>
  </si>
  <si>
    <t>-32.81 to 0.8883</t>
  </si>
  <si>
    <t>-48.98 to -15.27</t>
  </si>
  <si>
    <t>-33.01 to 0.6889</t>
  </si>
  <si>
    <t>-8.611 to 4.918</t>
  </si>
  <si>
    <t>-13.37 to 0.1591</t>
  </si>
  <si>
    <t>-18.86 to -5.335</t>
  </si>
  <si>
    <t>-11.52 to 2.005</t>
  </si>
  <si>
    <t>-17.02 to -3.489</t>
  </si>
  <si>
    <t>-12.26 to 1.270</t>
  </si>
  <si>
    <t>-2.957 to -0.8371</t>
  </si>
  <si>
    <t>-1.444 to 0.6759</t>
  </si>
  <si>
    <t>-3.503 to -1.382</t>
  </si>
  <si>
    <t>0.4528 to 2.573</t>
  </si>
  <si>
    <t>-1.605 to 0.5151</t>
  </si>
  <si>
    <t>-3.118 to -0.9979</t>
  </si>
  <si>
    <t>-0.2914 to 0.05424</t>
  </si>
  <si>
    <t>-0.2705 to 0.07513</t>
  </si>
  <si>
    <t>-0.3759 to -0.03021</t>
  </si>
  <si>
    <t>-0.1519 to 0.1937</t>
  </si>
  <si>
    <t>-0.2573 to 0.08839</t>
  </si>
  <si>
    <t>-0.2782 to 0.06750</t>
  </si>
  <si>
    <t>-0.3502 to 0.1910</t>
  </si>
  <si>
    <t>0.06838 to 0.6096</t>
  </si>
  <si>
    <t>-0.07198 to 0.4693</t>
  </si>
  <si>
    <t>0.1480 to 0.6893</t>
  </si>
  <si>
    <t>0.007629 to 0.5489</t>
  </si>
  <si>
    <t>-0.4110 to 0.1303</t>
  </si>
  <si>
    <t>-2.739 to -0.2247</t>
  </si>
  <si>
    <t>-0.8917 to 1.623</t>
  </si>
  <si>
    <t>-2.238 to 0.2768</t>
  </si>
  <si>
    <t>0.5904 to 3.105</t>
  </si>
  <si>
    <t>-0.7558 to 1.759</t>
  </si>
  <si>
    <t>-2.604 to -0.08882</t>
  </si>
  <si>
    <t>-15.21 to 4.351</t>
  </si>
  <si>
    <t>-9.752 to 9.809</t>
  </si>
  <si>
    <t>-22.89 to -3.326</t>
  </si>
  <si>
    <t>-4.322 to 15.24</t>
  </si>
  <si>
    <t>-17.46 to 2.103</t>
  </si>
  <si>
    <t>-22.92 to -3.355</t>
  </si>
  <si>
    <t>-6.152 to 3.345</t>
  </si>
  <si>
    <t>-4.659 to 4.837</t>
  </si>
  <si>
    <t>-10.39 to -0.8957</t>
  </si>
  <si>
    <t>-3.255 to 6.241</t>
  </si>
  <si>
    <t>-8.988 to 0.5077</t>
  </si>
  <si>
    <t>-10.48 to -0.9851</t>
  </si>
  <si>
    <t>-2.344 to -0.8657</t>
  </si>
  <si>
    <t>-0.8819 to 0.5965</t>
  </si>
  <si>
    <t>-2.670 to -1.192</t>
  </si>
  <si>
    <t>0.7229 to 2.201</t>
  </si>
  <si>
    <t>-1.065 to 0.4133</t>
  </si>
  <si>
    <t>-2.527 to -1.049</t>
  </si>
  <si>
    <t>-0.3500 to 0.1834</t>
  </si>
  <si>
    <t>-0.5975 to -0.06404</t>
  </si>
  <si>
    <t>-0.8251 to -0.2916</t>
  </si>
  <si>
    <t>-0.5142 to 0.01925</t>
  </si>
  <si>
    <t>-0.7418 to -0.2083</t>
  </si>
  <si>
    <t>-0.4943 to 0.03920</t>
  </si>
  <si>
    <t>-0.2243 to 0.2869</t>
  </si>
  <si>
    <t>-0.4779 to 0.03332</t>
  </si>
  <si>
    <t>-0.5668 to -0.05558</t>
  </si>
  <si>
    <t>-0.5091 to 0.002067</t>
  </si>
  <si>
    <t>-0.5980 to -0.08683</t>
  </si>
  <si>
    <t>-0.3445 to 0.1667</t>
  </si>
  <si>
    <t>-6.481 to 3.842</t>
  </si>
  <si>
    <t>-15.11 to -4.789</t>
  </si>
  <si>
    <t>-16.45 to -6.130</t>
  </si>
  <si>
    <t>-13.79 to -3.470</t>
  </si>
  <si>
    <t>-15.13 to -4.811</t>
  </si>
  <si>
    <t>-6.503 to 3.821</t>
  </si>
  <si>
    <t>-22.67 to 13.00</t>
  </si>
  <si>
    <t>-39.72 to -4.043</t>
  </si>
  <si>
    <t>-45.69 to -10.01</t>
  </si>
  <si>
    <t>-34.89 to 0.7916</t>
  </si>
  <si>
    <t>-40.86 to -5.176</t>
  </si>
  <si>
    <t>-23.81 to 11.87</t>
  </si>
  <si>
    <t>-6.952 to 3.931</t>
  </si>
  <si>
    <t>-16.12 to -5.235</t>
  </si>
  <si>
    <t>-21.09 to -10.21</t>
  </si>
  <si>
    <t>-14.61 to -3.725</t>
  </si>
  <si>
    <t>-19.58 to -8.700</t>
  </si>
  <si>
    <t>-10.42 to 0.4668</t>
  </si>
  <si>
    <t>-4.521 to -0.1728</t>
  </si>
  <si>
    <t>-3.984 to 0.3642</t>
  </si>
  <si>
    <t>-6.750 to -2.402</t>
  </si>
  <si>
    <t>-1.637 to 2.711</t>
  </si>
  <si>
    <t>-4.403 to -0.05484</t>
  </si>
  <si>
    <t>-4.940 to -0.5918</t>
  </si>
  <si>
    <t>-0.7499 to 0.1448</t>
  </si>
  <si>
    <t>-0.2369 to 0.6579</t>
  </si>
  <si>
    <t>-0.2624 to 0.6323</t>
  </si>
  <si>
    <t>0.06568 to 0.9604</t>
  </si>
  <si>
    <t>0.04010 to 0.9349</t>
  </si>
  <si>
    <t>-0.4730 to 0.4218</t>
  </si>
  <si>
    <t>-0.4075 to 0.2692</t>
  </si>
  <si>
    <t>-0.01345 to 0.6633</t>
  </si>
  <si>
    <t>-0.04882 to 0.6279</t>
  </si>
  <si>
    <t>0.05573 to 0.7325</t>
  </si>
  <si>
    <t>0.02036 to 0.6971</t>
  </si>
  <si>
    <t>-0.3737 to 0.3030</t>
  </si>
  <si>
    <t>-28.97 to -20.31</t>
  </si>
  <si>
    <t>-3.859 to 4.808</t>
  </si>
  <si>
    <t>-11.94 to -3.270</t>
  </si>
  <si>
    <t>20.78 to 29.45</t>
  </si>
  <si>
    <t>12.70 to 21.37</t>
  </si>
  <si>
    <t>-12.41 to -3.745</t>
  </si>
  <si>
    <t>-35.64 to -7.438</t>
  </si>
  <si>
    <t>-14.04 to 14.17</t>
  </si>
  <si>
    <t>-32.47 to -4.269</t>
  </si>
  <si>
    <t>7.501 to 35.71</t>
  </si>
  <si>
    <t>-10.93 to 17.27</t>
  </si>
  <si>
    <t>-32.54 to -4.331</t>
  </si>
  <si>
    <t>-21.34 to -13.56</t>
  </si>
  <si>
    <t>-3.300 to 4.479</t>
  </si>
  <si>
    <t>-7.215 to 0.5635</t>
  </si>
  <si>
    <t>14.15 to 21.93</t>
  </si>
  <si>
    <t>10.24 to 18.01</t>
  </si>
  <si>
    <t>-7.804 to -0.02579</t>
  </si>
  <si>
    <t>-1.294 to 0.6088</t>
  </si>
  <si>
    <t>-0.6023 to 1.300</t>
  </si>
  <si>
    <t>-2.041 to -0.1382</t>
  </si>
  <si>
    <t>-0.2599 to 1.642</t>
  </si>
  <si>
    <t>-1.698 to 0.2042</t>
  </si>
  <si>
    <t>-2.389 to -0.4871</t>
  </si>
  <si>
    <t>-0.4087 to 0.3470</t>
  </si>
  <si>
    <t>-0.4211 to 0.3346</t>
  </si>
  <si>
    <t>-0.1430 to 0.6127</t>
  </si>
  <si>
    <t>-0.3903 to 0.3655</t>
  </si>
  <si>
    <t>-0.1122 to 0.6436</t>
  </si>
  <si>
    <t>-0.09978 to 0.6560</t>
  </si>
  <si>
    <t>-0.06502 to 0.4128</t>
  </si>
  <si>
    <t>0.1052 to 0.5831</t>
  </si>
  <si>
    <t>0.2061 to 0.6839</t>
  </si>
  <si>
    <t>-0.06867 to 0.4092</t>
  </si>
  <si>
    <t>0.03214 to 0.5100</t>
  </si>
  <si>
    <t>-0.1381 to 0.3397</t>
  </si>
  <si>
    <t>SUMO</t>
  </si>
  <si>
    <t>GAPDH</t>
  </si>
  <si>
    <t>Background subtracted</t>
  </si>
  <si>
    <t>Normalized to GAPDH</t>
  </si>
  <si>
    <t>Normalized to NT</t>
  </si>
  <si>
    <t>NT</t>
  </si>
  <si>
    <t>BCP 10 min</t>
  </si>
  <si>
    <t>Signal</t>
  </si>
  <si>
    <t>Background</t>
  </si>
  <si>
    <t>Average:</t>
  </si>
  <si>
    <t>Rep. 1</t>
  </si>
  <si>
    <t>Standard Deviation:</t>
  </si>
  <si>
    <t>Rep. 2</t>
  </si>
  <si>
    <t>Rep. 3</t>
  </si>
  <si>
    <t>T-test</t>
  </si>
  <si>
    <t>P value</t>
  </si>
  <si>
    <t>Average</t>
  </si>
  <si>
    <t>Standard deviaion</t>
  </si>
  <si>
    <t>T-test P value</t>
  </si>
  <si>
    <t>WT</t>
  </si>
  <si>
    <t>ulp1-mt</t>
  </si>
  <si>
    <t>Standard deviation</t>
  </si>
  <si>
    <t>T test</t>
  </si>
  <si>
    <t>MSN2</t>
  </si>
  <si>
    <t>MSN4</t>
  </si>
  <si>
    <t>PGM2</t>
  </si>
  <si>
    <t>UBC9</t>
  </si>
  <si>
    <t>ubc9-1</t>
  </si>
  <si>
    <t>W303a</t>
  </si>
  <si>
    <t>ubc9-6</t>
  </si>
  <si>
    <t>AID parent</t>
  </si>
  <si>
    <t>AOS1-mAID</t>
  </si>
  <si>
    <t>AOS1.mAID</t>
  </si>
  <si>
    <t>+BCP</t>
  </si>
  <si>
    <t>PDC1</t>
  </si>
  <si>
    <r>
      <rPr>
        <b/>
        <i/>
        <sz val="11"/>
        <color theme="1"/>
        <rFont val="Calibri"/>
        <family val="2"/>
        <scheme val="minor"/>
      </rPr>
      <t>ULP2</t>
    </r>
    <r>
      <rPr>
        <b/>
        <sz val="11"/>
        <color theme="1"/>
        <rFont val="Calibri"/>
        <family val="2"/>
        <scheme val="minor"/>
      </rPr>
      <t xml:space="preserve"> (wild-type parent)</t>
    </r>
  </si>
  <si>
    <r>
      <t>ulp2</t>
    </r>
    <r>
      <rPr>
        <b/>
        <i/>
        <sz val="11"/>
        <color theme="1"/>
        <rFont val="Symbol"/>
        <family val="1"/>
        <charset val="2"/>
      </rPr>
      <t>D</t>
    </r>
  </si>
  <si>
    <t>ADH1</t>
  </si>
  <si>
    <t>TDH1</t>
  </si>
  <si>
    <t>HIS4</t>
  </si>
  <si>
    <t>ARG1</t>
  </si>
  <si>
    <t>Std dev.</t>
  </si>
  <si>
    <t>30°</t>
  </si>
  <si>
    <t>42°-HS</t>
  </si>
  <si>
    <t>TEF2</t>
  </si>
  <si>
    <t>SSA2</t>
  </si>
  <si>
    <t>KAR2</t>
  </si>
  <si>
    <t>-65.93 to -49.74</t>
  </si>
  <si>
    <t>-7.476 to 8.715</t>
  </si>
  <si>
    <t>-13.76 to 2.431</t>
  </si>
  <si>
    <t>  Column A vs. Column E</t>
  </si>
  <si>
    <t>-7.980 to 8.211</t>
  </si>
  <si>
    <t>  Column A vs. Column F</t>
  </si>
  <si>
    <t>-61.83 to -45.64</t>
  </si>
  <si>
    <t>  Column A vs. Column G</t>
  </si>
  <si>
    <t>-7.324 to 8.867</t>
  </si>
  <si>
    <t>  Column A vs. Column H</t>
  </si>
  <si>
    <t>-9.549 to 6.642</t>
  </si>
  <si>
    <t>-37.70 to -31.06</t>
  </si>
  <si>
    <t>-3.121 to 3.520</t>
  </si>
  <si>
    <t>-13.95 to -7.306</t>
  </si>
  <si>
    <t>-3.522 to 3.120</t>
  </si>
  <si>
    <t>-41.29 to -34.65</t>
  </si>
  <si>
    <t>-3.514 to 3.128</t>
  </si>
  <si>
    <t>-16.08 to -9.435</t>
  </si>
  <si>
    <t>A-E</t>
  </si>
  <si>
    <t>A-F</t>
  </si>
  <si>
    <t>A-G</t>
  </si>
  <si>
    <t>A-H</t>
  </si>
  <si>
    <t>50.36 to 66.55</t>
  </si>
  <si>
    <t>44.07 to 60.26</t>
  </si>
  <si>
    <t>  Column B vs. Column E</t>
  </si>
  <si>
    <t>49.85 to 66.04</t>
  </si>
  <si>
    <t>B-E</t>
  </si>
  <si>
    <t>  Column B vs. Column F</t>
  </si>
  <si>
    <t>-3.993 to 12.20</t>
  </si>
  <si>
    <t>B-F</t>
  </si>
  <si>
    <t>  Column B vs. Column G</t>
  </si>
  <si>
    <t>50.51 to 66.70</t>
  </si>
  <si>
    <t>B-G</t>
  </si>
  <si>
    <t>  Column B vs. Column H</t>
  </si>
  <si>
    <t>48.28 to 64.47</t>
  </si>
  <si>
    <t>B-H</t>
  </si>
  <si>
    <t>-14.38 to 1.811</t>
  </si>
  <si>
    <t>  Column C vs. Column E</t>
  </si>
  <si>
    <t>-8.600 to 7.591</t>
  </si>
  <si>
    <t>C-E</t>
  </si>
  <si>
    <t>  Column C vs. Column F</t>
  </si>
  <si>
    <t>-62.45 to -46.25</t>
  </si>
  <si>
    <t>C-F</t>
  </si>
  <si>
    <t>  Column C vs. Column G</t>
  </si>
  <si>
    <t>-7.944 to 8.247</t>
  </si>
  <si>
    <t>C-G</t>
  </si>
  <si>
    <t>  Column C vs. Column H</t>
  </si>
  <si>
    <t>-10.17 to 6.022</t>
  </si>
  <si>
    <t>C-H</t>
  </si>
  <si>
    <t>  Column D vs. Column E</t>
  </si>
  <si>
    <t>-2.315 to 13.88</t>
  </si>
  <si>
    <t>D-E</t>
  </si>
  <si>
    <t>  Column D vs. Column F</t>
  </si>
  <si>
    <t>-56.16 to -39.97</t>
  </si>
  <si>
    <t>D-F</t>
  </si>
  <si>
    <t>  Column D vs. Column G</t>
  </si>
  <si>
    <t>-1.659 to 14.53</t>
  </si>
  <si>
    <t>D-G</t>
  </si>
  <si>
    <t>  Column D vs. Column H</t>
  </si>
  <si>
    <t>-3.884 to 12.31</t>
  </si>
  <si>
    <t>D-H</t>
  </si>
  <si>
    <t>  Column E vs. Column F</t>
  </si>
  <si>
    <t>-61.94 to -45.75</t>
  </si>
  <si>
    <t>E-F</t>
  </si>
  <si>
    <t>  Column E vs. Column G</t>
  </si>
  <si>
    <t>-7.440 to 8.751</t>
  </si>
  <si>
    <t>E-G</t>
  </si>
  <si>
    <t>  Column E vs. Column H</t>
  </si>
  <si>
    <t>-9.664 to 6.527</t>
  </si>
  <si>
    <t>E-H</t>
  </si>
  <si>
    <t>  Column F vs. Column G</t>
  </si>
  <si>
    <t>46.41 to 62.60</t>
  </si>
  <si>
    <t>F-G</t>
  </si>
  <si>
    <t>  Column F vs. Column H</t>
  </si>
  <si>
    <t>44.18 to 60.37</t>
  </si>
  <si>
    <t>F-H</t>
  </si>
  <si>
    <t>  Column G vs. Column H</t>
  </si>
  <si>
    <t>-10.32 to 5.871</t>
  </si>
  <si>
    <t>G-H</t>
  </si>
  <si>
    <t>  Column F</t>
  </si>
  <si>
    <t>  Column H</t>
  </si>
  <si>
    <t>  Column E</t>
  </si>
  <si>
    <t>  Column G</t>
  </si>
  <si>
    <t>31.26 to 37.90</t>
  </si>
  <si>
    <t>20.43 to 27.07</t>
  </si>
  <si>
    <t>30.85 to 37.50</t>
  </si>
  <si>
    <t>-6.913 to -0.2716</t>
  </si>
  <si>
    <t>30.86 to 37.50</t>
  </si>
  <si>
    <t>18.30 to 24.94</t>
  </si>
  <si>
    <t>-14.15 to -7.506</t>
  </si>
  <si>
    <t>-3.721 to 2.920</t>
  </si>
  <si>
    <t>-41.49 to -34.85</t>
  </si>
  <si>
    <t>-3.713 to 2.928</t>
  </si>
  <si>
    <t>-16.28 to -9.635</t>
  </si>
  <si>
    <t>7.105 to 13.75</t>
  </si>
  <si>
    <t>-30.66 to -24.02</t>
  </si>
  <si>
    <t>7.113 to 13.75</t>
  </si>
  <si>
    <t>-5.450 to 1.192</t>
  </si>
  <si>
    <t>-41.09 to -34.45</t>
  </si>
  <si>
    <t>-3.313 to 3.329</t>
  </si>
  <si>
    <t>-15.88 to -9.234</t>
  </si>
  <si>
    <t>34.45 to 41.10</t>
  </si>
  <si>
    <t>21.89 to 28.53</t>
  </si>
  <si>
    <t>-15.88 to -9.242</t>
  </si>
  <si>
    <t>-45.09 to -28.28</t>
  </si>
  <si>
    <t>-7.706 to 9.096</t>
  </si>
  <si>
    <t>-14.62 to 2.181</t>
  </si>
  <si>
    <t>-8.314 to 8.488</t>
  </si>
  <si>
    <t>-46.01 to -29.21</t>
  </si>
  <si>
    <t>-7.683 to 9.119</t>
  </si>
  <si>
    <t>-12.09 to 4.708</t>
  </si>
  <si>
    <t>28.98 to 45.78</t>
  </si>
  <si>
    <t>22.07 to 38.87</t>
  </si>
  <si>
    <t>28.37 to 45.17</t>
  </si>
  <si>
    <t>-9.327 to 7.475</t>
  </si>
  <si>
    <t>29.00 to 45.80</t>
  </si>
  <si>
    <t>24.59 to 41.39</t>
  </si>
  <si>
    <t>-15.32 to 1.487</t>
  </si>
  <si>
    <t>-9.008 to 7.793</t>
  </si>
  <si>
    <t>-46.71 to -29.91</t>
  </si>
  <si>
    <t>-8.378 to 8.424</t>
  </si>
  <si>
    <t>-12.79 to 4.014</t>
  </si>
  <si>
    <t>-2.094 to 14.71</t>
  </si>
  <si>
    <t>-39.79 to -22.99</t>
  </si>
  <si>
    <t>-1.464 to 15.34</t>
  </si>
  <si>
    <t>-5.874 to 10.93</t>
  </si>
  <si>
    <t>-46.10 to -29.30</t>
  </si>
  <si>
    <t>-7.770 to 9.032</t>
  </si>
  <si>
    <t>-12.18 to 4.621</t>
  </si>
  <si>
    <t>29.93 to 46.73</t>
  </si>
  <si>
    <t>25.52 to 42.32</t>
  </si>
  <si>
    <t>-12.81 to 3.991</t>
  </si>
  <si>
    <t>-1.205 to -0.2633</t>
  </si>
  <si>
    <t>-0.4491 to 0.4930</t>
  </si>
  <si>
    <t>-0.7550 to 0.1871</t>
  </si>
  <si>
    <t>-0.3871 to 0.5550</t>
  </si>
  <si>
    <t>-1.489 to -0.5471</t>
  </si>
  <si>
    <t>-0.5472 to 0.3949</t>
  </si>
  <si>
    <t>-0.5619 to 0.3802</t>
  </si>
  <si>
    <t>0.2853 to 1.227</t>
  </si>
  <si>
    <t>-0.02063 to 0.9215</t>
  </si>
  <si>
    <t>0.3473 to 1.289</t>
  </si>
  <si>
    <t>-0.7548 to 0.1873</t>
  </si>
  <si>
    <t>0.1871 to 1.129</t>
  </si>
  <si>
    <t>0.1725 to 1.115</t>
  </si>
  <si>
    <t>-0.7770 to 0.1651</t>
  </si>
  <si>
    <t>-0.4090 to 0.5331</t>
  </si>
  <si>
    <t>-1.511 to -0.5690</t>
  </si>
  <si>
    <t>-0.5692 to 0.3729</t>
  </si>
  <si>
    <t>-0.5839 to 0.3582</t>
  </si>
  <si>
    <t>-0.1031 to 0.8390</t>
  </si>
  <si>
    <t>-1.205 to -0.2631</t>
  </si>
  <si>
    <t>-0.2633 to 0.6788</t>
  </si>
  <si>
    <t>-0.2780 to 0.6641</t>
  </si>
  <si>
    <t>-1.573 to -0.6311</t>
  </si>
  <si>
    <t>-0.6312 to 0.3109</t>
  </si>
  <si>
    <t>-0.6459 to 0.2962</t>
  </si>
  <si>
    <t>0.4709 to 1.413</t>
  </si>
  <si>
    <t>0.4562 to 1.398</t>
  </si>
  <si>
    <t>-0.4857 to 0.4564</t>
  </si>
  <si>
    <t>RPB22B</t>
  </si>
  <si>
    <t>0.1268 to 0.6572</t>
  </si>
  <si>
    <t>-0.2652 to 0.2652</t>
  </si>
  <si>
    <t>-0.1380 to 0.3924</t>
  </si>
  <si>
    <t>-0.2208 to 0.3096</t>
  </si>
  <si>
    <t>0.07868 to 0.6091</t>
  </si>
  <si>
    <t>-0.5676 to -0.03713</t>
  </si>
  <si>
    <t>-0.05213 to 0.4783</t>
  </si>
  <si>
    <t>-0.6572 to -0.1268</t>
  </si>
  <si>
    <t>-0.5300 to 0.0003961</t>
  </si>
  <si>
    <t>-0.6128 to -0.08242</t>
  </si>
  <si>
    <t>-0.3133 to 0.2171</t>
  </si>
  <si>
    <t>-0.9596 to -0.4291</t>
  </si>
  <si>
    <t>-0.4441 to 0.08629</t>
  </si>
  <si>
    <t>0.07870 to 0.6091</t>
  </si>
  <si>
    <t>-0.5675 to -0.03711</t>
  </si>
  <si>
    <t>-0.05210 to 0.4783</t>
  </si>
  <si>
    <t>-0.3480 to 0.1824</t>
  </si>
  <si>
    <t>-0.04852 to 0.4819</t>
  </si>
  <si>
    <t>-0.6948 to -0.1643</t>
  </si>
  <si>
    <t>-0.1793 to 0.3511</t>
  </si>
  <si>
    <t>0.03430 to 0.5647</t>
  </si>
  <si>
    <t>-0.6119 to -0.08151</t>
  </si>
  <si>
    <t>-0.09651 to 0.4339</t>
  </si>
  <si>
    <t>-0.9115 to -0.3810</t>
  </si>
  <si>
    <t>-0.3960 to 0.1344</t>
  </si>
  <si>
    <t>0.2502 to 0.7806</t>
  </si>
  <si>
    <t>0.05066 to 0.5120</t>
  </si>
  <si>
    <t>-0.2472 to 0.2141</t>
  </si>
  <si>
    <t>-0.1161 to 0.3452</t>
  </si>
  <si>
    <t>-0.1028 to 0.3586</t>
  </si>
  <si>
    <t>-0.1357 to 0.3256</t>
  </si>
  <si>
    <t>-0.5762 to -0.1149</t>
  </si>
  <si>
    <t>-0.02085 to 0.4405</t>
  </si>
  <si>
    <t>-0.5286 to -0.06723</t>
  </si>
  <si>
    <t>-0.3975 to 0.06388</t>
  </si>
  <si>
    <t>-0.3841 to 0.07723</t>
  </si>
  <si>
    <t>-0.4171 to 0.04431</t>
  </si>
  <si>
    <t>-0.8576 to -0.3962</t>
  </si>
  <si>
    <t>-0.3022 to 0.1592</t>
  </si>
  <si>
    <t>-0.09957 to 0.3618</t>
  </si>
  <si>
    <t>-0.08623 to 0.3751</t>
  </si>
  <si>
    <t>-0.1191 to 0.3422</t>
  </si>
  <si>
    <t>-0.5597 to -0.09830</t>
  </si>
  <si>
    <t>-0.004282 to 0.4571</t>
  </si>
  <si>
    <t>-0.2173 to 0.2440</t>
  </si>
  <si>
    <t>-0.2503 to 0.2111</t>
  </si>
  <si>
    <t>-0.6908 to -0.2294</t>
  </si>
  <si>
    <t>-0.1354 to 0.3260</t>
  </si>
  <si>
    <t>-0.2636 to 0.1978</t>
  </si>
  <si>
    <t>-0.7041 to -0.2428</t>
  </si>
  <si>
    <t>-0.1487 to 0.3126</t>
  </si>
  <si>
    <t>-0.6712 to -0.2098</t>
  </si>
  <si>
    <t>-0.1158 to 0.3455</t>
  </si>
  <si>
    <t>0.3247 to 0.7861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</si>
</sst>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4" fillId="0" borderId="0" xfId="0" applyFont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4" fillId="0" borderId="0" xfId="0" quotePrefix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2" xfId="0" applyFont="1" applyBorder="1"/>
    <xf numFmtId="0" fontId="1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7"/>
  <sheetViews>
    <sheetView zoomScaleNormal="100" workbookViewId="0"/>
  </sheetViews>
  <sheetFormatPr defaultRowHeight="15" x14ac:dyDescent="0.25"/>
  <sheetData>
    <row r="2" spans="1:10" x14ac:dyDescent="0.25">
      <c r="A2" s="3" t="s">
        <v>46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B3" s="1" t="s">
        <v>0</v>
      </c>
      <c r="C3" s="2">
        <v>1</v>
      </c>
      <c r="D3" s="2"/>
      <c r="E3" s="2"/>
      <c r="F3" s="2"/>
      <c r="G3" s="2"/>
      <c r="H3" s="2"/>
      <c r="I3" s="2"/>
      <c r="J3" s="2"/>
    </row>
    <row r="4" spans="1:10" x14ac:dyDescent="0.25">
      <c r="B4" s="1" t="s">
        <v>1</v>
      </c>
      <c r="C4" s="2">
        <v>6</v>
      </c>
      <c r="D4" s="2"/>
      <c r="E4" s="2"/>
      <c r="F4" s="2"/>
      <c r="G4" s="2"/>
      <c r="H4" s="2"/>
      <c r="I4" s="2"/>
      <c r="J4" s="2"/>
    </row>
    <row r="5" spans="1:10" x14ac:dyDescent="0.25">
      <c r="B5" s="1" t="s">
        <v>2</v>
      </c>
      <c r="C5" s="2">
        <v>0.05</v>
      </c>
      <c r="D5" s="2"/>
      <c r="E5" s="2"/>
      <c r="F5" s="2"/>
      <c r="G5" s="2"/>
      <c r="H5" s="2"/>
      <c r="I5" s="2"/>
      <c r="J5" s="2"/>
    </row>
    <row r="6" spans="1:10" x14ac:dyDescent="0.25">
      <c r="B6" s="1"/>
      <c r="C6" s="2"/>
      <c r="D6" s="2"/>
      <c r="E6" s="2"/>
      <c r="F6" s="2"/>
      <c r="G6" s="2"/>
      <c r="H6" s="2"/>
      <c r="I6" s="2"/>
      <c r="J6" s="2"/>
    </row>
    <row r="7" spans="1:10" x14ac:dyDescent="0.25">
      <c r="B7" s="1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/>
      <c r="I7" s="2"/>
      <c r="J7" s="2"/>
    </row>
    <row r="8" spans="1:10" x14ac:dyDescent="0.25">
      <c r="B8" s="1" t="s">
        <v>9</v>
      </c>
      <c r="C8" s="2">
        <v>-5.0739999999999998</v>
      </c>
      <c r="D8" s="2" t="s">
        <v>10</v>
      </c>
      <c r="E8" s="2" t="s">
        <v>11</v>
      </c>
      <c r="F8" s="2" t="s">
        <v>12</v>
      </c>
      <c r="G8" s="2">
        <v>0.59489999999999998</v>
      </c>
      <c r="H8" s="2" t="s">
        <v>13</v>
      </c>
      <c r="I8" s="2"/>
      <c r="J8" s="2"/>
    </row>
    <row r="9" spans="1:10" x14ac:dyDescent="0.25">
      <c r="B9" s="1" t="s">
        <v>14</v>
      </c>
      <c r="C9" s="2">
        <v>-60.11</v>
      </c>
      <c r="D9" s="2" t="s">
        <v>15</v>
      </c>
      <c r="E9" s="2" t="s">
        <v>16</v>
      </c>
      <c r="F9" s="2" t="s">
        <v>17</v>
      </c>
      <c r="G9" s="2">
        <v>2.0000000000000001E-4</v>
      </c>
      <c r="H9" s="2" t="s">
        <v>18</v>
      </c>
      <c r="I9" s="2"/>
      <c r="J9" s="2"/>
    </row>
    <row r="10" spans="1:10" x14ac:dyDescent="0.25">
      <c r="B10" s="1" t="s">
        <v>19</v>
      </c>
      <c r="C10" s="2">
        <v>-60.18</v>
      </c>
      <c r="D10" s="2" t="s">
        <v>20</v>
      </c>
      <c r="E10" s="2" t="s">
        <v>16</v>
      </c>
      <c r="F10" s="2" t="s">
        <v>17</v>
      </c>
      <c r="G10" s="2">
        <v>2.0000000000000001E-4</v>
      </c>
      <c r="H10" s="2" t="s">
        <v>21</v>
      </c>
      <c r="I10" s="2"/>
      <c r="J10" s="2"/>
    </row>
    <row r="11" spans="1:10" x14ac:dyDescent="0.25">
      <c r="B11" s="1" t="s">
        <v>22</v>
      </c>
      <c r="C11" s="2">
        <v>-55.04</v>
      </c>
      <c r="D11" s="2" t="s">
        <v>23</v>
      </c>
      <c r="E11" s="2" t="s">
        <v>16</v>
      </c>
      <c r="F11" s="2" t="s">
        <v>17</v>
      </c>
      <c r="G11" s="2">
        <v>2.9999999999999997E-4</v>
      </c>
      <c r="H11" s="2" t="s">
        <v>24</v>
      </c>
      <c r="I11" s="2"/>
      <c r="J11" s="2"/>
    </row>
    <row r="12" spans="1:10" x14ac:dyDescent="0.25">
      <c r="B12" s="1" t="s">
        <v>25</v>
      </c>
      <c r="C12" s="2">
        <v>-55.1</v>
      </c>
      <c r="D12" s="2" t="s">
        <v>26</v>
      </c>
      <c r="E12" s="2" t="s">
        <v>16</v>
      </c>
      <c r="F12" s="2" t="s">
        <v>17</v>
      </c>
      <c r="G12" s="2">
        <v>2.9999999999999997E-4</v>
      </c>
      <c r="H12" s="2" t="s">
        <v>27</v>
      </c>
      <c r="I12" s="2"/>
      <c r="J12" s="2"/>
    </row>
    <row r="13" spans="1:10" x14ac:dyDescent="0.25">
      <c r="B13" s="1" t="s">
        <v>28</v>
      </c>
      <c r="C13" s="2">
        <v>-6.8519999999999998E-2</v>
      </c>
      <c r="D13" s="2" t="s">
        <v>29</v>
      </c>
      <c r="E13" s="2" t="s">
        <v>11</v>
      </c>
      <c r="F13" s="2" t="s">
        <v>12</v>
      </c>
      <c r="G13" s="2">
        <v>0.99419999999999997</v>
      </c>
      <c r="H13" s="2" t="s">
        <v>30</v>
      </c>
      <c r="I13" s="2"/>
      <c r="J13" s="2"/>
    </row>
    <row r="14" spans="1:10" x14ac:dyDescent="0.25">
      <c r="B14" s="1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B15" s="1" t="s">
        <v>31</v>
      </c>
      <c r="C15" s="2" t="s">
        <v>32</v>
      </c>
      <c r="D15" s="2" t="s">
        <v>33</v>
      </c>
      <c r="E15" s="2" t="s">
        <v>4</v>
      </c>
      <c r="F15" s="2" t="s">
        <v>34</v>
      </c>
      <c r="G15" s="2" t="s">
        <v>35</v>
      </c>
      <c r="H15" s="2" t="s">
        <v>36</v>
      </c>
      <c r="I15" s="2" t="s">
        <v>37</v>
      </c>
      <c r="J15" s="2" t="s">
        <v>38</v>
      </c>
    </row>
    <row r="16" spans="1:10" x14ac:dyDescent="0.25">
      <c r="B16" s="1" t="s">
        <v>9</v>
      </c>
      <c r="C16" s="2">
        <v>1</v>
      </c>
      <c r="D16" s="2">
        <v>6.0739999999999998</v>
      </c>
      <c r="E16" s="2">
        <v>-5.0739999999999998</v>
      </c>
      <c r="F16" s="2">
        <v>9.1630000000000003</v>
      </c>
      <c r="G16" s="2">
        <v>3</v>
      </c>
      <c r="H16" s="2">
        <v>3</v>
      </c>
      <c r="I16" s="2">
        <v>0.55379999999999996</v>
      </c>
      <c r="J16" s="2">
        <v>8</v>
      </c>
    </row>
    <row r="17" spans="1:10" x14ac:dyDescent="0.25">
      <c r="B17" s="1" t="s">
        <v>14</v>
      </c>
      <c r="C17" s="2">
        <v>1</v>
      </c>
      <c r="D17" s="2">
        <v>61.11</v>
      </c>
      <c r="E17" s="2">
        <v>-60.11</v>
      </c>
      <c r="F17" s="2">
        <v>9.1630000000000003</v>
      </c>
      <c r="G17" s="2">
        <v>3</v>
      </c>
      <c r="H17" s="2">
        <v>3</v>
      </c>
      <c r="I17" s="2">
        <v>6.56</v>
      </c>
      <c r="J17" s="2">
        <v>8</v>
      </c>
    </row>
    <row r="18" spans="1:10" x14ac:dyDescent="0.25">
      <c r="B18" s="1" t="s">
        <v>19</v>
      </c>
      <c r="C18" s="2">
        <v>1</v>
      </c>
      <c r="D18" s="2">
        <v>61.18</v>
      </c>
      <c r="E18" s="2">
        <v>-60.18</v>
      </c>
      <c r="F18" s="2">
        <v>9.1630000000000003</v>
      </c>
      <c r="G18" s="2">
        <v>3</v>
      </c>
      <c r="H18" s="2">
        <v>3</v>
      </c>
      <c r="I18" s="2">
        <v>6.5670000000000002</v>
      </c>
      <c r="J18" s="2">
        <v>8</v>
      </c>
    </row>
    <row r="19" spans="1:10" x14ac:dyDescent="0.25">
      <c r="B19" s="1" t="s">
        <v>22</v>
      </c>
      <c r="C19" s="2">
        <v>6.0739999999999998</v>
      </c>
      <c r="D19" s="2">
        <v>61.11</v>
      </c>
      <c r="E19" s="2">
        <v>-55.04</v>
      </c>
      <c r="F19" s="2">
        <v>9.1630000000000003</v>
      </c>
      <c r="G19" s="2">
        <v>3</v>
      </c>
      <c r="H19" s="2">
        <v>3</v>
      </c>
      <c r="I19" s="2">
        <v>6.0060000000000002</v>
      </c>
      <c r="J19" s="2">
        <v>8</v>
      </c>
    </row>
    <row r="20" spans="1:10" x14ac:dyDescent="0.25">
      <c r="B20" s="1" t="s">
        <v>25</v>
      </c>
      <c r="C20" s="2">
        <v>6.0739999999999998</v>
      </c>
      <c r="D20" s="2">
        <v>61.18</v>
      </c>
      <c r="E20" s="2">
        <v>-55.1</v>
      </c>
      <c r="F20" s="2">
        <v>9.1630000000000003</v>
      </c>
      <c r="G20" s="2">
        <v>3</v>
      </c>
      <c r="H20" s="2">
        <v>3</v>
      </c>
      <c r="I20" s="2">
        <v>6.0140000000000002</v>
      </c>
      <c r="J20" s="2">
        <v>8</v>
      </c>
    </row>
    <row r="21" spans="1:10" x14ac:dyDescent="0.25">
      <c r="B21" s="1" t="s">
        <v>28</v>
      </c>
      <c r="C21" s="2">
        <v>61.11</v>
      </c>
      <c r="D21" s="2">
        <v>61.18</v>
      </c>
      <c r="E21" s="2">
        <v>-6.8519999999999998E-2</v>
      </c>
      <c r="F21" s="2">
        <v>9.1630000000000003</v>
      </c>
      <c r="G21" s="2">
        <v>3</v>
      </c>
      <c r="H21" s="2">
        <v>3</v>
      </c>
      <c r="I21" s="2">
        <v>7.4780000000000003E-3</v>
      </c>
      <c r="J21" s="2">
        <v>8</v>
      </c>
    </row>
    <row r="22" spans="1:10" x14ac:dyDescent="0.25">
      <c r="B22" s="1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B23" s="1" t="s">
        <v>39</v>
      </c>
      <c r="C23" s="2"/>
      <c r="D23" s="2"/>
      <c r="E23" s="2"/>
      <c r="F23" s="2"/>
      <c r="G23" s="2"/>
      <c r="H23" s="2"/>
      <c r="I23" s="2"/>
      <c r="J23" s="2"/>
    </row>
    <row r="24" spans="1:10" x14ac:dyDescent="0.25">
      <c r="B24" s="1" t="s">
        <v>40</v>
      </c>
      <c r="C24" s="2" t="s">
        <v>41</v>
      </c>
      <c r="D24" s="2"/>
      <c r="E24" s="2"/>
      <c r="F24" s="2"/>
      <c r="G24" s="2"/>
      <c r="H24" s="2"/>
      <c r="I24" s="2"/>
      <c r="J24" s="2"/>
    </row>
    <row r="25" spans="1:10" x14ac:dyDescent="0.25">
      <c r="B25" s="1" t="s">
        <v>42</v>
      </c>
      <c r="C25" s="2" t="s">
        <v>41</v>
      </c>
      <c r="D25" s="2"/>
      <c r="E25" s="2"/>
      <c r="F25" s="2"/>
      <c r="G25" s="2"/>
      <c r="H25" s="2"/>
      <c r="I25" s="2"/>
      <c r="J25" s="2"/>
    </row>
    <row r="26" spans="1:10" x14ac:dyDescent="0.25">
      <c r="B26" s="1" t="s">
        <v>43</v>
      </c>
      <c r="C26" s="2" t="s">
        <v>44</v>
      </c>
      <c r="D26" s="2"/>
      <c r="E26" s="2"/>
      <c r="F26" s="2"/>
      <c r="G26" s="2"/>
      <c r="H26" s="2"/>
      <c r="I26" s="2"/>
      <c r="J26" s="2"/>
    </row>
    <row r="27" spans="1:10" x14ac:dyDescent="0.25">
      <c r="B27" s="1" t="s">
        <v>45</v>
      </c>
      <c r="C27" s="2" t="s">
        <v>44</v>
      </c>
      <c r="D27" s="2"/>
      <c r="E27" s="2"/>
      <c r="F27" s="2"/>
      <c r="G27" s="2"/>
      <c r="H27" s="2"/>
      <c r="I27" s="2"/>
      <c r="J27" s="2"/>
    </row>
    <row r="29" spans="1:10" x14ac:dyDescent="0.25">
      <c r="A29" s="3" t="s">
        <v>47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-5.0739999999999998</v>
      </c>
      <c r="D36" s="7" t="s">
        <v>10</v>
      </c>
      <c r="E36" s="7" t="s">
        <v>11</v>
      </c>
      <c r="F36" s="7" t="s">
        <v>12</v>
      </c>
      <c r="G36" s="7">
        <v>0.59489999999999998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-60.11</v>
      </c>
      <c r="D37" s="7" t="s">
        <v>15</v>
      </c>
      <c r="E37" s="7" t="s">
        <v>16</v>
      </c>
      <c r="F37" s="7" t="s">
        <v>17</v>
      </c>
      <c r="G37" s="7">
        <v>2.0000000000000001E-4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-60.18</v>
      </c>
      <c r="D38" s="7" t="s">
        <v>20</v>
      </c>
      <c r="E38" s="7" t="s">
        <v>16</v>
      </c>
      <c r="F38" s="7" t="s">
        <v>17</v>
      </c>
      <c r="G38" s="7">
        <v>2.0000000000000001E-4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-55.04</v>
      </c>
      <c r="D39" s="7" t="s">
        <v>23</v>
      </c>
      <c r="E39" s="7" t="s">
        <v>16</v>
      </c>
      <c r="F39" s="7" t="s">
        <v>17</v>
      </c>
      <c r="G39" s="7">
        <v>2.9999999999999997E-4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-55.1</v>
      </c>
      <c r="D40" s="7" t="s">
        <v>26</v>
      </c>
      <c r="E40" s="7" t="s">
        <v>16</v>
      </c>
      <c r="F40" s="7" t="s">
        <v>17</v>
      </c>
      <c r="G40" s="7">
        <v>2.9999999999999997E-4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-6.8519999999999998E-2</v>
      </c>
      <c r="D41" s="7" t="s">
        <v>29</v>
      </c>
      <c r="E41" s="7" t="s">
        <v>11</v>
      </c>
      <c r="F41" s="7" t="s">
        <v>12</v>
      </c>
      <c r="G41" s="7">
        <v>0.99419999999999997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6.0739999999999998</v>
      </c>
      <c r="E44" s="7">
        <v>-5.0739999999999998</v>
      </c>
      <c r="F44" s="7">
        <v>9.1630000000000003</v>
      </c>
      <c r="G44" s="7">
        <v>3</v>
      </c>
      <c r="H44" s="7">
        <v>3</v>
      </c>
      <c r="I44" s="7">
        <v>0.55379999999999996</v>
      </c>
      <c r="J44" s="7">
        <v>8</v>
      </c>
    </row>
    <row r="45" spans="2:10" x14ac:dyDescent="0.25">
      <c r="B45" s="6" t="s">
        <v>14</v>
      </c>
      <c r="C45" s="7">
        <v>1</v>
      </c>
      <c r="D45" s="7">
        <v>61.11</v>
      </c>
      <c r="E45" s="7">
        <v>-60.11</v>
      </c>
      <c r="F45" s="7">
        <v>9.1630000000000003</v>
      </c>
      <c r="G45" s="7">
        <v>3</v>
      </c>
      <c r="H45" s="7">
        <v>3</v>
      </c>
      <c r="I45" s="7">
        <v>6.56</v>
      </c>
      <c r="J45" s="7">
        <v>8</v>
      </c>
    </row>
    <row r="46" spans="2:10" x14ac:dyDescent="0.25">
      <c r="B46" s="6" t="s">
        <v>19</v>
      </c>
      <c r="C46" s="7">
        <v>1</v>
      </c>
      <c r="D46" s="7">
        <v>61.18</v>
      </c>
      <c r="E46" s="7">
        <v>-60.18</v>
      </c>
      <c r="F46" s="7">
        <v>9.1630000000000003</v>
      </c>
      <c r="G46" s="7">
        <v>3</v>
      </c>
      <c r="H46" s="7">
        <v>3</v>
      </c>
      <c r="I46" s="7">
        <v>6.5670000000000002</v>
      </c>
      <c r="J46" s="7">
        <v>8</v>
      </c>
    </row>
    <row r="47" spans="2:10" x14ac:dyDescent="0.25">
      <c r="B47" s="6" t="s">
        <v>22</v>
      </c>
      <c r="C47" s="7">
        <v>6.0739999999999998</v>
      </c>
      <c r="D47" s="7">
        <v>61.11</v>
      </c>
      <c r="E47" s="7">
        <v>-55.04</v>
      </c>
      <c r="F47" s="7">
        <v>9.1630000000000003</v>
      </c>
      <c r="G47" s="7">
        <v>3</v>
      </c>
      <c r="H47" s="7">
        <v>3</v>
      </c>
      <c r="I47" s="7">
        <v>6.0060000000000002</v>
      </c>
      <c r="J47" s="7">
        <v>8</v>
      </c>
    </row>
    <row r="48" spans="2:10" x14ac:dyDescent="0.25">
      <c r="B48" s="6" t="s">
        <v>25</v>
      </c>
      <c r="C48" s="7">
        <v>6.0739999999999998</v>
      </c>
      <c r="D48" s="7">
        <v>61.18</v>
      </c>
      <c r="E48" s="7">
        <v>-55.1</v>
      </c>
      <c r="F48" s="7">
        <v>9.1630000000000003</v>
      </c>
      <c r="G48" s="7">
        <v>3</v>
      </c>
      <c r="H48" s="7">
        <v>3</v>
      </c>
      <c r="I48" s="7">
        <v>6.0140000000000002</v>
      </c>
      <c r="J48" s="7">
        <v>8</v>
      </c>
    </row>
    <row r="49" spans="1:10" x14ac:dyDescent="0.25">
      <c r="B49" s="6" t="s">
        <v>28</v>
      </c>
      <c r="C49" s="7">
        <v>61.11</v>
      </c>
      <c r="D49" s="7">
        <v>61.18</v>
      </c>
      <c r="E49" s="7">
        <v>-6.8519999999999998E-2</v>
      </c>
      <c r="F49" s="7">
        <v>9.1630000000000003</v>
      </c>
      <c r="G49" s="7">
        <v>3</v>
      </c>
      <c r="H49" s="7">
        <v>3</v>
      </c>
      <c r="I49" s="7">
        <v>7.4780000000000003E-3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42</v>
      </c>
      <c r="C53" s="7" t="s">
        <v>41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43</v>
      </c>
      <c r="C54" s="7" t="s">
        <v>44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44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-10.78</v>
      </c>
      <c r="D64" s="7" t="s">
        <v>69</v>
      </c>
      <c r="E64" s="7" t="s">
        <v>11</v>
      </c>
      <c r="F64" s="7" t="s">
        <v>12</v>
      </c>
      <c r="G64" s="7">
        <v>0.13250000000000001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-36.57</v>
      </c>
      <c r="D65" s="7" t="s">
        <v>70</v>
      </c>
      <c r="E65" s="7" t="s">
        <v>16</v>
      </c>
      <c r="F65" s="7" t="s">
        <v>17</v>
      </c>
      <c r="G65" s="7">
        <v>5.0000000000000001E-4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-80.459999999999994</v>
      </c>
      <c r="D66" s="7" t="s">
        <v>71</v>
      </c>
      <c r="E66" s="7" t="s">
        <v>16</v>
      </c>
      <c r="F66" s="7" t="s">
        <v>53</v>
      </c>
      <c r="G66" s="7" t="s">
        <v>54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-25.79</v>
      </c>
      <c r="D67" s="7" t="s">
        <v>72</v>
      </c>
      <c r="E67" s="7" t="s">
        <v>16</v>
      </c>
      <c r="F67" s="7" t="s">
        <v>60</v>
      </c>
      <c r="G67" s="7">
        <v>3.8999999999999998E-3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-69.680000000000007</v>
      </c>
      <c r="D68" s="7" t="s">
        <v>73</v>
      </c>
      <c r="E68" s="7" t="s">
        <v>16</v>
      </c>
      <c r="F68" s="7" t="s">
        <v>53</v>
      </c>
      <c r="G68" s="7" t="s">
        <v>54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-43.89</v>
      </c>
      <c r="D69" s="7" t="s">
        <v>74</v>
      </c>
      <c r="E69" s="7" t="s">
        <v>16</v>
      </c>
      <c r="F69" s="7" t="s">
        <v>17</v>
      </c>
      <c r="G69" s="7">
        <v>1E-4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11.78</v>
      </c>
      <c r="E72" s="7">
        <v>-10.78</v>
      </c>
      <c r="F72" s="7">
        <v>6.4370000000000003</v>
      </c>
      <c r="G72" s="7">
        <v>3</v>
      </c>
      <c r="H72" s="7">
        <v>3</v>
      </c>
      <c r="I72" s="7">
        <v>1.675</v>
      </c>
      <c r="J72" s="7">
        <v>8</v>
      </c>
    </row>
    <row r="73" spans="2:10" x14ac:dyDescent="0.25">
      <c r="B73" s="6" t="s">
        <v>14</v>
      </c>
      <c r="C73" s="7">
        <v>1</v>
      </c>
      <c r="D73" s="7">
        <v>37.57</v>
      </c>
      <c r="E73" s="7">
        <v>-36.57</v>
      </c>
      <c r="F73" s="7">
        <v>6.4370000000000003</v>
      </c>
      <c r="G73" s="7">
        <v>3</v>
      </c>
      <c r="H73" s="7">
        <v>3</v>
      </c>
      <c r="I73" s="7">
        <v>5.681</v>
      </c>
      <c r="J73" s="7">
        <v>8</v>
      </c>
    </row>
    <row r="74" spans="2:10" x14ac:dyDescent="0.25">
      <c r="B74" s="6" t="s">
        <v>19</v>
      </c>
      <c r="C74" s="7">
        <v>1</v>
      </c>
      <c r="D74" s="7">
        <v>81.459999999999994</v>
      </c>
      <c r="E74" s="7">
        <v>-80.459999999999994</v>
      </c>
      <c r="F74" s="7">
        <v>6.4370000000000003</v>
      </c>
      <c r="G74" s="7">
        <v>3</v>
      </c>
      <c r="H74" s="7">
        <v>3</v>
      </c>
      <c r="I74" s="7">
        <v>12.5</v>
      </c>
      <c r="J74" s="7">
        <v>8</v>
      </c>
    </row>
    <row r="75" spans="2:10" x14ac:dyDescent="0.25">
      <c r="B75" s="6" t="s">
        <v>22</v>
      </c>
      <c r="C75" s="7">
        <v>11.78</v>
      </c>
      <c r="D75" s="7">
        <v>37.57</v>
      </c>
      <c r="E75" s="7">
        <v>-25.79</v>
      </c>
      <c r="F75" s="7">
        <v>6.4370000000000003</v>
      </c>
      <c r="G75" s="7">
        <v>3</v>
      </c>
      <c r="H75" s="7">
        <v>3</v>
      </c>
      <c r="I75" s="7">
        <v>4.0060000000000002</v>
      </c>
      <c r="J75" s="7">
        <v>8</v>
      </c>
    </row>
    <row r="76" spans="2:10" x14ac:dyDescent="0.25">
      <c r="B76" s="6" t="s">
        <v>25</v>
      </c>
      <c r="C76" s="7">
        <v>11.78</v>
      </c>
      <c r="D76" s="7">
        <v>81.459999999999994</v>
      </c>
      <c r="E76" s="7">
        <v>-69.680000000000007</v>
      </c>
      <c r="F76" s="7">
        <v>6.4370000000000003</v>
      </c>
      <c r="G76" s="7">
        <v>3</v>
      </c>
      <c r="H76" s="7">
        <v>3</v>
      </c>
      <c r="I76" s="7">
        <v>10.82</v>
      </c>
      <c r="J76" s="7">
        <v>8</v>
      </c>
    </row>
    <row r="77" spans="2:10" x14ac:dyDescent="0.25">
      <c r="B77" s="6" t="s">
        <v>28</v>
      </c>
      <c r="C77" s="7">
        <v>37.57</v>
      </c>
      <c r="D77" s="7">
        <v>81.459999999999994</v>
      </c>
      <c r="E77" s="7">
        <v>-43.89</v>
      </c>
      <c r="F77" s="7">
        <v>6.4370000000000003</v>
      </c>
      <c r="G77" s="7">
        <v>3</v>
      </c>
      <c r="H77" s="7">
        <v>3</v>
      </c>
      <c r="I77" s="7">
        <v>6.819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42</v>
      </c>
      <c r="C81" s="7" t="s">
        <v>44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43</v>
      </c>
      <c r="C82" s="7" t="s">
        <v>61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61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-10.78</v>
      </c>
      <c r="D92" s="7" t="s">
        <v>69</v>
      </c>
      <c r="E92" s="7" t="s">
        <v>11</v>
      </c>
      <c r="F92" s="7" t="s">
        <v>12</v>
      </c>
      <c r="G92" s="7">
        <v>0.13250000000000001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-36.57</v>
      </c>
      <c r="D93" s="7" t="s">
        <v>70</v>
      </c>
      <c r="E93" s="7" t="s">
        <v>16</v>
      </c>
      <c r="F93" s="7" t="s">
        <v>17</v>
      </c>
      <c r="G93" s="7">
        <v>5.0000000000000001E-4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-80.459999999999994</v>
      </c>
      <c r="D94" s="7" t="s">
        <v>71</v>
      </c>
      <c r="E94" s="7" t="s">
        <v>16</v>
      </c>
      <c r="F94" s="7" t="s">
        <v>53</v>
      </c>
      <c r="G94" s="7" t="s">
        <v>54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-25.79</v>
      </c>
      <c r="D95" s="7" t="s">
        <v>72</v>
      </c>
      <c r="E95" s="7" t="s">
        <v>16</v>
      </c>
      <c r="F95" s="7" t="s">
        <v>60</v>
      </c>
      <c r="G95" s="7">
        <v>3.8999999999999998E-3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-69.680000000000007</v>
      </c>
      <c r="D96" s="7" t="s">
        <v>73</v>
      </c>
      <c r="E96" s="7" t="s">
        <v>16</v>
      </c>
      <c r="F96" s="7" t="s">
        <v>53</v>
      </c>
      <c r="G96" s="7" t="s">
        <v>54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-43.89</v>
      </c>
      <c r="D97" s="7" t="s">
        <v>74</v>
      </c>
      <c r="E97" s="7" t="s">
        <v>16</v>
      </c>
      <c r="F97" s="7" t="s">
        <v>17</v>
      </c>
      <c r="G97" s="7">
        <v>1E-4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11.78</v>
      </c>
      <c r="E100" s="7">
        <v>-10.78</v>
      </c>
      <c r="F100" s="7">
        <v>6.4370000000000003</v>
      </c>
      <c r="G100" s="7">
        <v>3</v>
      </c>
      <c r="H100" s="7">
        <v>3</v>
      </c>
      <c r="I100" s="7">
        <v>1.675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37.57</v>
      </c>
      <c r="E101" s="7">
        <v>-36.57</v>
      </c>
      <c r="F101" s="7">
        <v>6.4370000000000003</v>
      </c>
      <c r="G101" s="7">
        <v>3</v>
      </c>
      <c r="H101" s="7">
        <v>3</v>
      </c>
      <c r="I101" s="7">
        <v>5.681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81.459999999999994</v>
      </c>
      <c r="E102" s="7">
        <v>-80.459999999999994</v>
      </c>
      <c r="F102" s="7">
        <v>6.4370000000000003</v>
      </c>
      <c r="G102" s="7">
        <v>3</v>
      </c>
      <c r="H102" s="7">
        <v>3</v>
      </c>
      <c r="I102" s="7">
        <v>12.5</v>
      </c>
      <c r="J102" s="7">
        <v>8</v>
      </c>
    </row>
    <row r="103" spans="2:10" x14ac:dyDescent="0.25">
      <c r="B103" s="6" t="s">
        <v>22</v>
      </c>
      <c r="C103" s="7">
        <v>11.78</v>
      </c>
      <c r="D103" s="7">
        <v>37.57</v>
      </c>
      <c r="E103" s="7">
        <v>-25.79</v>
      </c>
      <c r="F103" s="7">
        <v>6.4370000000000003</v>
      </c>
      <c r="G103" s="7">
        <v>3</v>
      </c>
      <c r="H103" s="7">
        <v>3</v>
      </c>
      <c r="I103" s="7">
        <v>4.0060000000000002</v>
      </c>
      <c r="J103" s="7">
        <v>8</v>
      </c>
    </row>
    <row r="104" spans="2:10" x14ac:dyDescent="0.25">
      <c r="B104" s="6" t="s">
        <v>25</v>
      </c>
      <c r="C104" s="7">
        <v>11.78</v>
      </c>
      <c r="D104" s="7">
        <v>81.459999999999994</v>
      </c>
      <c r="E104" s="7">
        <v>-69.680000000000007</v>
      </c>
      <c r="F104" s="7">
        <v>6.4370000000000003</v>
      </c>
      <c r="G104" s="7">
        <v>3</v>
      </c>
      <c r="H104" s="7">
        <v>3</v>
      </c>
      <c r="I104" s="7">
        <v>10.82</v>
      </c>
      <c r="J104" s="7">
        <v>8</v>
      </c>
    </row>
    <row r="105" spans="2:10" x14ac:dyDescent="0.25">
      <c r="B105" s="6" t="s">
        <v>28</v>
      </c>
      <c r="C105" s="7">
        <v>37.57</v>
      </c>
      <c r="D105" s="7">
        <v>81.459999999999994</v>
      </c>
      <c r="E105" s="7">
        <v>-43.89</v>
      </c>
      <c r="F105" s="7">
        <v>6.4370000000000003</v>
      </c>
      <c r="G105" s="7">
        <v>3</v>
      </c>
      <c r="H105" s="7">
        <v>3</v>
      </c>
      <c r="I105" s="7">
        <v>6.819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42</v>
      </c>
      <c r="C109" s="7" t="s">
        <v>44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43</v>
      </c>
      <c r="C110" s="7" t="s">
        <v>61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61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3.3919999999999999E-2</v>
      </c>
      <c r="D120" s="7" t="s">
        <v>75</v>
      </c>
      <c r="E120" s="7" t="s">
        <v>11</v>
      </c>
      <c r="F120" s="7" t="s">
        <v>12</v>
      </c>
      <c r="G120" s="7">
        <v>0.65310000000000001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0.38950000000000001</v>
      </c>
      <c r="D121" s="7" t="s">
        <v>76</v>
      </c>
      <c r="E121" s="7" t="s">
        <v>16</v>
      </c>
      <c r="F121" s="7" t="s">
        <v>17</v>
      </c>
      <c r="G121" s="7">
        <v>6.9999999999999999E-4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0.35170000000000001</v>
      </c>
      <c r="D122" s="7" t="s">
        <v>77</v>
      </c>
      <c r="E122" s="7" t="s">
        <v>16</v>
      </c>
      <c r="F122" s="7" t="s">
        <v>60</v>
      </c>
      <c r="G122" s="7">
        <v>1.2999999999999999E-3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0.35560000000000003</v>
      </c>
      <c r="D123" s="7" t="s">
        <v>78</v>
      </c>
      <c r="E123" s="7" t="s">
        <v>16</v>
      </c>
      <c r="F123" s="7" t="s">
        <v>60</v>
      </c>
      <c r="G123" s="7">
        <v>1.1999999999999999E-3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0.31780000000000003</v>
      </c>
      <c r="D124" s="7" t="s">
        <v>79</v>
      </c>
      <c r="E124" s="7" t="s">
        <v>16</v>
      </c>
      <c r="F124" s="7" t="s">
        <v>60</v>
      </c>
      <c r="G124" s="7">
        <v>2.3999999999999998E-3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-3.773E-2</v>
      </c>
      <c r="D125" s="7" t="s">
        <v>80</v>
      </c>
      <c r="E125" s="7" t="s">
        <v>11</v>
      </c>
      <c r="F125" s="7" t="s">
        <v>12</v>
      </c>
      <c r="G125" s="7">
        <v>0.61770000000000003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0.96609999999999996</v>
      </c>
      <c r="E128" s="7">
        <v>3.3919999999999999E-2</v>
      </c>
      <c r="F128" s="7">
        <v>7.2669999999999998E-2</v>
      </c>
      <c r="G128" s="7">
        <v>3</v>
      </c>
      <c r="H128" s="7">
        <v>3</v>
      </c>
      <c r="I128" s="7">
        <v>0.4667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0.61050000000000004</v>
      </c>
      <c r="E129" s="7">
        <v>0.38950000000000001</v>
      </c>
      <c r="F129" s="7">
        <v>7.2669999999999998E-2</v>
      </c>
      <c r="G129" s="7">
        <v>3</v>
      </c>
      <c r="H129" s="7">
        <v>3</v>
      </c>
      <c r="I129" s="7">
        <v>5.36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0.64829999999999999</v>
      </c>
      <c r="E130" s="7">
        <v>0.35170000000000001</v>
      </c>
      <c r="F130" s="7">
        <v>7.2669999999999998E-2</v>
      </c>
      <c r="G130" s="7">
        <v>3</v>
      </c>
      <c r="H130" s="7">
        <v>3</v>
      </c>
      <c r="I130" s="7">
        <v>4.84</v>
      </c>
      <c r="J130" s="7">
        <v>8</v>
      </c>
    </row>
    <row r="131" spans="1:10" x14ac:dyDescent="0.25">
      <c r="B131" s="6" t="s">
        <v>22</v>
      </c>
      <c r="C131" s="7">
        <v>0.96609999999999996</v>
      </c>
      <c r="D131" s="7">
        <v>0.61050000000000004</v>
      </c>
      <c r="E131" s="7">
        <v>0.35560000000000003</v>
      </c>
      <c r="F131" s="7">
        <v>7.2669999999999998E-2</v>
      </c>
      <c r="G131" s="7">
        <v>3</v>
      </c>
      <c r="H131" s="7">
        <v>3</v>
      </c>
      <c r="I131" s="7">
        <v>4.8929999999999998</v>
      </c>
      <c r="J131" s="7">
        <v>8</v>
      </c>
    </row>
    <row r="132" spans="1:10" x14ac:dyDescent="0.25">
      <c r="B132" s="6" t="s">
        <v>25</v>
      </c>
      <c r="C132" s="7">
        <v>0.96609999999999996</v>
      </c>
      <c r="D132" s="7">
        <v>0.64829999999999999</v>
      </c>
      <c r="E132" s="7">
        <v>0.31780000000000003</v>
      </c>
      <c r="F132" s="7">
        <v>7.2669999999999998E-2</v>
      </c>
      <c r="G132" s="7">
        <v>3</v>
      </c>
      <c r="H132" s="7">
        <v>3</v>
      </c>
      <c r="I132" s="7">
        <v>4.3739999999999997</v>
      </c>
      <c r="J132" s="7">
        <v>8</v>
      </c>
    </row>
    <row r="133" spans="1:10" x14ac:dyDescent="0.25">
      <c r="B133" s="6" t="s">
        <v>28</v>
      </c>
      <c r="C133" s="7">
        <v>0.61050000000000004</v>
      </c>
      <c r="D133" s="7">
        <v>0.64829999999999999</v>
      </c>
      <c r="E133" s="7">
        <v>-3.773E-2</v>
      </c>
      <c r="F133" s="7">
        <v>7.2669999999999998E-2</v>
      </c>
      <c r="G133" s="7">
        <v>3</v>
      </c>
      <c r="H133" s="7">
        <v>3</v>
      </c>
      <c r="I133" s="7">
        <v>0.51919999999999999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45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43</v>
      </c>
      <c r="C137" s="7" t="s">
        <v>41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40</v>
      </c>
      <c r="C138" s="7" t="s">
        <v>44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42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4.4219999999999997E-3</v>
      </c>
      <c r="D148" s="7" t="s">
        <v>81</v>
      </c>
      <c r="E148" s="7" t="s">
        <v>11</v>
      </c>
      <c r="F148" s="7" t="s">
        <v>12</v>
      </c>
      <c r="G148" s="7">
        <v>0.97119999999999995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0.25890000000000002</v>
      </c>
      <c r="D149" s="7" t="s">
        <v>82</v>
      </c>
      <c r="E149" s="7" t="s">
        <v>11</v>
      </c>
      <c r="F149" s="7" t="s">
        <v>12</v>
      </c>
      <c r="G149" s="7">
        <v>6.08E-2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0.1903</v>
      </c>
      <c r="D150" s="7" t="s">
        <v>83</v>
      </c>
      <c r="E150" s="7" t="s">
        <v>11</v>
      </c>
      <c r="F150" s="7" t="s">
        <v>12</v>
      </c>
      <c r="G150" s="7">
        <v>0.14749999999999999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0.25440000000000002</v>
      </c>
      <c r="D151" s="7" t="s">
        <v>84</v>
      </c>
      <c r="E151" s="7" t="s">
        <v>11</v>
      </c>
      <c r="F151" s="7" t="s">
        <v>12</v>
      </c>
      <c r="G151" s="7">
        <v>6.4399999999999999E-2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0.18590000000000001</v>
      </c>
      <c r="D152" s="7" t="s">
        <v>85</v>
      </c>
      <c r="E152" s="7" t="s">
        <v>11</v>
      </c>
      <c r="F152" s="7" t="s">
        <v>12</v>
      </c>
      <c r="G152" s="7">
        <v>0.15590000000000001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-6.8559999999999996E-2</v>
      </c>
      <c r="D153" s="7" t="s">
        <v>86</v>
      </c>
      <c r="E153" s="7" t="s">
        <v>11</v>
      </c>
      <c r="F153" s="7" t="s">
        <v>12</v>
      </c>
      <c r="G153" s="7">
        <v>0.57940000000000003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0.99560000000000004</v>
      </c>
      <c r="E156" s="7">
        <v>4.4219999999999997E-3</v>
      </c>
      <c r="F156" s="7">
        <v>0.1187</v>
      </c>
      <c r="G156" s="7">
        <v>3</v>
      </c>
      <c r="H156" s="7">
        <v>3</v>
      </c>
      <c r="I156" s="7">
        <v>3.7260000000000001E-2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0.74109999999999998</v>
      </c>
      <c r="E157" s="7">
        <v>0.25890000000000002</v>
      </c>
      <c r="F157" s="7">
        <v>0.1187</v>
      </c>
      <c r="G157" s="7">
        <v>3</v>
      </c>
      <c r="H157" s="7">
        <v>3</v>
      </c>
      <c r="I157" s="7">
        <v>2.181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0.80969999999999998</v>
      </c>
      <c r="E158" s="7">
        <v>0.1903</v>
      </c>
      <c r="F158" s="7">
        <v>0.1187</v>
      </c>
      <c r="G158" s="7">
        <v>3</v>
      </c>
      <c r="H158" s="7">
        <v>3</v>
      </c>
      <c r="I158" s="7">
        <v>1.603</v>
      </c>
      <c r="J158" s="7">
        <v>8</v>
      </c>
    </row>
    <row r="159" spans="2:10" x14ac:dyDescent="0.25">
      <c r="B159" s="6" t="s">
        <v>22</v>
      </c>
      <c r="C159" s="7">
        <v>0.99560000000000004</v>
      </c>
      <c r="D159" s="7">
        <v>0.74109999999999998</v>
      </c>
      <c r="E159" s="7">
        <v>0.25440000000000002</v>
      </c>
      <c r="F159" s="7">
        <v>0.1187</v>
      </c>
      <c r="G159" s="7">
        <v>3</v>
      </c>
      <c r="H159" s="7">
        <v>3</v>
      </c>
      <c r="I159" s="7">
        <v>2.1440000000000001</v>
      </c>
      <c r="J159" s="7">
        <v>8</v>
      </c>
    </row>
    <row r="160" spans="2:10" x14ac:dyDescent="0.25">
      <c r="B160" s="6" t="s">
        <v>25</v>
      </c>
      <c r="C160" s="7">
        <v>0.99560000000000004</v>
      </c>
      <c r="D160" s="7">
        <v>0.80969999999999998</v>
      </c>
      <c r="E160" s="7">
        <v>0.18590000000000001</v>
      </c>
      <c r="F160" s="7">
        <v>0.1187</v>
      </c>
      <c r="G160" s="7">
        <v>3</v>
      </c>
      <c r="H160" s="7">
        <v>3</v>
      </c>
      <c r="I160" s="7">
        <v>1.5660000000000001</v>
      </c>
      <c r="J160" s="7">
        <v>8</v>
      </c>
    </row>
    <row r="161" spans="2:10" x14ac:dyDescent="0.25">
      <c r="B161" s="6" t="s">
        <v>28</v>
      </c>
      <c r="C161" s="7">
        <v>0.74109999999999998</v>
      </c>
      <c r="D161" s="7">
        <v>0.80969999999999998</v>
      </c>
      <c r="E161" s="7">
        <v>-6.8559999999999996E-2</v>
      </c>
      <c r="F161" s="7">
        <v>0.1187</v>
      </c>
      <c r="G161" s="7">
        <v>3</v>
      </c>
      <c r="H161" s="7">
        <v>3</v>
      </c>
      <c r="I161" s="7">
        <v>0.57769999999999999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45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43</v>
      </c>
      <c r="C165" s="7" t="s">
        <v>41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40</v>
      </c>
      <c r="C166" s="7" t="s">
        <v>41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42</v>
      </c>
      <c r="C167" s="7" t="s">
        <v>41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F764-317A-45A2-8039-909FEB791ABC}">
  <dimension ref="A2:J167"/>
  <sheetViews>
    <sheetView workbookViewId="0">
      <selection activeCell="O142" sqref="O142"/>
    </sheetView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-24.64</v>
      </c>
      <c r="D9" s="7" t="s">
        <v>294</v>
      </c>
      <c r="E9" s="7" t="s">
        <v>16</v>
      </c>
      <c r="F9" s="7" t="s">
        <v>53</v>
      </c>
      <c r="G9" s="7" t="s">
        <v>54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0.47470000000000001</v>
      </c>
      <c r="D10" s="7" t="s">
        <v>295</v>
      </c>
      <c r="E10" s="7" t="s">
        <v>11</v>
      </c>
      <c r="F10" s="7" t="s">
        <v>12</v>
      </c>
      <c r="G10" s="7">
        <v>0.80689999999999995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-7.6029999999999998</v>
      </c>
      <c r="D11" s="7" t="s">
        <v>296</v>
      </c>
      <c r="E11" s="7" t="s">
        <v>16</v>
      </c>
      <c r="F11" s="7" t="s">
        <v>60</v>
      </c>
      <c r="G11" s="7">
        <v>3.7000000000000002E-3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25.11</v>
      </c>
      <c r="D12" s="7" t="s">
        <v>297</v>
      </c>
      <c r="E12" s="7" t="s">
        <v>16</v>
      </c>
      <c r="F12" s="7" t="s">
        <v>53</v>
      </c>
      <c r="G12" s="7" t="s">
        <v>54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17.04</v>
      </c>
      <c r="D13" s="7" t="s">
        <v>298</v>
      </c>
      <c r="E13" s="7" t="s">
        <v>16</v>
      </c>
      <c r="F13" s="7" t="s">
        <v>53</v>
      </c>
      <c r="G13" s="7" t="s">
        <v>54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-8.0779999999999994</v>
      </c>
      <c r="D14" s="7" t="s">
        <v>299</v>
      </c>
      <c r="E14" s="7" t="s">
        <v>16</v>
      </c>
      <c r="F14" s="7" t="s">
        <v>60</v>
      </c>
      <c r="G14" s="7">
        <v>2.5999999999999999E-3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25.64</v>
      </c>
      <c r="E17" s="7">
        <v>-24.64</v>
      </c>
      <c r="F17" s="7">
        <v>1.879</v>
      </c>
      <c r="G17" s="7">
        <v>3</v>
      </c>
      <c r="H17" s="7">
        <v>3</v>
      </c>
      <c r="I17" s="7">
        <v>13.11</v>
      </c>
      <c r="J17" s="7">
        <v>8</v>
      </c>
    </row>
    <row r="18" spans="1:10" x14ac:dyDescent="0.25">
      <c r="B18" s="6" t="s">
        <v>14</v>
      </c>
      <c r="C18" s="7">
        <v>1</v>
      </c>
      <c r="D18" s="7">
        <v>0.52529999999999999</v>
      </c>
      <c r="E18" s="7">
        <v>0.47470000000000001</v>
      </c>
      <c r="F18" s="7">
        <v>1.879</v>
      </c>
      <c r="G18" s="7">
        <v>3</v>
      </c>
      <c r="H18" s="7">
        <v>3</v>
      </c>
      <c r="I18" s="7">
        <v>0.25259999999999999</v>
      </c>
      <c r="J18" s="7">
        <v>8</v>
      </c>
    </row>
    <row r="19" spans="1:10" x14ac:dyDescent="0.25">
      <c r="B19" s="6" t="s">
        <v>19</v>
      </c>
      <c r="C19" s="7">
        <v>1</v>
      </c>
      <c r="D19" s="7">
        <v>8.6029999999999998</v>
      </c>
      <c r="E19" s="7">
        <v>-7.6029999999999998</v>
      </c>
      <c r="F19" s="7">
        <v>1.879</v>
      </c>
      <c r="G19" s="7">
        <v>3</v>
      </c>
      <c r="H19" s="7">
        <v>3</v>
      </c>
      <c r="I19" s="7">
        <v>4.0460000000000003</v>
      </c>
      <c r="J19" s="7">
        <v>8</v>
      </c>
    </row>
    <row r="20" spans="1:10" x14ac:dyDescent="0.25">
      <c r="B20" s="6" t="s">
        <v>22</v>
      </c>
      <c r="C20" s="7">
        <v>25.64</v>
      </c>
      <c r="D20" s="7">
        <v>0.52529999999999999</v>
      </c>
      <c r="E20" s="7">
        <v>25.11</v>
      </c>
      <c r="F20" s="7">
        <v>1.879</v>
      </c>
      <c r="G20" s="7">
        <v>3</v>
      </c>
      <c r="H20" s="7">
        <v>3</v>
      </c>
      <c r="I20" s="7">
        <v>13.37</v>
      </c>
      <c r="J20" s="7">
        <v>8</v>
      </c>
    </row>
    <row r="21" spans="1:10" x14ac:dyDescent="0.25">
      <c r="B21" s="6" t="s">
        <v>25</v>
      </c>
      <c r="C21" s="7">
        <v>25.64</v>
      </c>
      <c r="D21" s="7">
        <v>8.6029999999999998</v>
      </c>
      <c r="E21" s="7">
        <v>17.04</v>
      </c>
      <c r="F21" s="7">
        <v>1.879</v>
      </c>
      <c r="G21" s="7">
        <v>3</v>
      </c>
      <c r="H21" s="7">
        <v>3</v>
      </c>
      <c r="I21" s="7">
        <v>9.0660000000000007</v>
      </c>
      <c r="J21" s="7">
        <v>8</v>
      </c>
    </row>
    <row r="22" spans="1:10" x14ac:dyDescent="0.25">
      <c r="B22" s="6" t="s">
        <v>28</v>
      </c>
      <c r="C22" s="7">
        <v>0.52529999999999999</v>
      </c>
      <c r="D22" s="7">
        <v>8.6029999999999998</v>
      </c>
      <c r="E22" s="7">
        <v>-8.0779999999999994</v>
      </c>
      <c r="F22" s="7">
        <v>1.879</v>
      </c>
      <c r="G22" s="7">
        <v>3</v>
      </c>
      <c r="H22" s="7">
        <v>3</v>
      </c>
      <c r="I22" s="7">
        <v>4.2990000000000004</v>
      </c>
      <c r="J22" s="7">
        <v>8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43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40</v>
      </c>
      <c r="C26" s="7" t="s">
        <v>44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45</v>
      </c>
      <c r="C27" s="7" t="s">
        <v>61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42</v>
      </c>
      <c r="C28" s="7" t="s">
        <v>61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-21.54</v>
      </c>
      <c r="D36" s="7" t="s">
        <v>300</v>
      </c>
      <c r="E36" s="7" t="s">
        <v>16</v>
      </c>
      <c r="F36" s="7" t="s">
        <v>60</v>
      </c>
      <c r="G36" s="7">
        <v>7.7999999999999996E-3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6.2630000000000005E-2</v>
      </c>
      <c r="D37" s="7" t="s">
        <v>301</v>
      </c>
      <c r="E37" s="7" t="s">
        <v>11</v>
      </c>
      <c r="F37" s="7" t="s">
        <v>12</v>
      </c>
      <c r="G37" s="7">
        <v>0.99209999999999998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-18.37</v>
      </c>
      <c r="D38" s="7" t="s">
        <v>302</v>
      </c>
      <c r="E38" s="7" t="s">
        <v>16</v>
      </c>
      <c r="F38" s="7" t="s">
        <v>88</v>
      </c>
      <c r="G38" s="7">
        <v>1.7000000000000001E-2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21.6</v>
      </c>
      <c r="D39" s="7" t="s">
        <v>303</v>
      </c>
      <c r="E39" s="7" t="s">
        <v>16</v>
      </c>
      <c r="F39" s="7" t="s">
        <v>60</v>
      </c>
      <c r="G39" s="7">
        <v>7.7000000000000002E-3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3.169</v>
      </c>
      <c r="D40" s="7" t="s">
        <v>304</v>
      </c>
      <c r="E40" s="7" t="s">
        <v>11</v>
      </c>
      <c r="F40" s="7" t="s">
        <v>12</v>
      </c>
      <c r="G40" s="7">
        <v>0.61829999999999996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-18.43</v>
      </c>
      <c r="D41" s="7" t="s">
        <v>305</v>
      </c>
      <c r="E41" s="7" t="s">
        <v>16</v>
      </c>
      <c r="F41" s="7" t="s">
        <v>88</v>
      </c>
      <c r="G41" s="7">
        <v>1.67E-2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22.54</v>
      </c>
      <c r="E44" s="7">
        <v>-21.54</v>
      </c>
      <c r="F44" s="7">
        <v>6.1159999999999997</v>
      </c>
      <c r="G44" s="7">
        <v>3</v>
      </c>
      <c r="H44" s="7">
        <v>3</v>
      </c>
      <c r="I44" s="7">
        <v>3.5219999999999998</v>
      </c>
      <c r="J44" s="7">
        <v>8</v>
      </c>
    </row>
    <row r="45" spans="2:10" x14ac:dyDescent="0.25">
      <c r="B45" s="6" t="s">
        <v>14</v>
      </c>
      <c r="C45" s="7">
        <v>1</v>
      </c>
      <c r="D45" s="7">
        <v>0.93740000000000001</v>
      </c>
      <c r="E45" s="7">
        <v>6.2630000000000005E-2</v>
      </c>
      <c r="F45" s="7">
        <v>6.1159999999999997</v>
      </c>
      <c r="G45" s="7">
        <v>3</v>
      </c>
      <c r="H45" s="7">
        <v>3</v>
      </c>
      <c r="I45" s="7">
        <v>1.0240000000000001E-2</v>
      </c>
      <c r="J45" s="7">
        <v>8</v>
      </c>
    </row>
    <row r="46" spans="2:10" x14ac:dyDescent="0.25">
      <c r="B46" s="6" t="s">
        <v>19</v>
      </c>
      <c r="C46" s="7">
        <v>1</v>
      </c>
      <c r="D46" s="7">
        <v>19.37</v>
      </c>
      <c r="E46" s="7">
        <v>-18.37</v>
      </c>
      <c r="F46" s="7">
        <v>6.1159999999999997</v>
      </c>
      <c r="G46" s="7">
        <v>3</v>
      </c>
      <c r="H46" s="7">
        <v>3</v>
      </c>
      <c r="I46" s="7">
        <v>3.004</v>
      </c>
      <c r="J46" s="7">
        <v>8</v>
      </c>
    </row>
    <row r="47" spans="2:10" x14ac:dyDescent="0.25">
      <c r="B47" s="6" t="s">
        <v>22</v>
      </c>
      <c r="C47" s="7">
        <v>22.54</v>
      </c>
      <c r="D47" s="7">
        <v>0.93740000000000001</v>
      </c>
      <c r="E47" s="7">
        <v>21.6</v>
      </c>
      <c r="F47" s="7">
        <v>6.1159999999999997</v>
      </c>
      <c r="G47" s="7">
        <v>3</v>
      </c>
      <c r="H47" s="7">
        <v>3</v>
      </c>
      <c r="I47" s="7">
        <v>3.532</v>
      </c>
      <c r="J47" s="7">
        <v>8</v>
      </c>
    </row>
    <row r="48" spans="2:10" x14ac:dyDescent="0.25">
      <c r="B48" s="6" t="s">
        <v>25</v>
      </c>
      <c r="C48" s="7">
        <v>22.54</v>
      </c>
      <c r="D48" s="7">
        <v>19.37</v>
      </c>
      <c r="E48" s="7">
        <v>3.169</v>
      </c>
      <c r="F48" s="7">
        <v>6.1159999999999997</v>
      </c>
      <c r="G48" s="7">
        <v>3</v>
      </c>
      <c r="H48" s="7">
        <v>3</v>
      </c>
      <c r="I48" s="7">
        <v>0.51819999999999999</v>
      </c>
      <c r="J48" s="7">
        <v>8</v>
      </c>
    </row>
    <row r="49" spans="1:10" x14ac:dyDescent="0.25">
      <c r="B49" s="6" t="s">
        <v>28</v>
      </c>
      <c r="C49" s="7">
        <v>0.93740000000000001</v>
      </c>
      <c r="D49" s="7">
        <v>19.37</v>
      </c>
      <c r="E49" s="7">
        <v>-18.43</v>
      </c>
      <c r="F49" s="7">
        <v>6.1159999999999997</v>
      </c>
      <c r="G49" s="7">
        <v>3</v>
      </c>
      <c r="H49" s="7">
        <v>3</v>
      </c>
      <c r="I49" s="7">
        <v>3.0139999999999998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43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40</v>
      </c>
      <c r="C53" s="7" t="s">
        <v>41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45</v>
      </c>
      <c r="C54" s="7" t="s">
        <v>44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42</v>
      </c>
      <c r="C55" s="7" t="s">
        <v>44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-17.45</v>
      </c>
      <c r="D64" s="7" t="s">
        <v>306</v>
      </c>
      <c r="E64" s="7" t="s">
        <v>16</v>
      </c>
      <c r="F64" s="7" t="s">
        <v>53</v>
      </c>
      <c r="G64" s="7" t="s">
        <v>54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0.58930000000000005</v>
      </c>
      <c r="D65" s="7" t="s">
        <v>307</v>
      </c>
      <c r="E65" s="7" t="s">
        <v>11</v>
      </c>
      <c r="F65" s="7" t="s">
        <v>12</v>
      </c>
      <c r="G65" s="7">
        <v>0.73580000000000001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-3.3260000000000001</v>
      </c>
      <c r="D66" s="7" t="s">
        <v>308</v>
      </c>
      <c r="E66" s="7" t="s">
        <v>11</v>
      </c>
      <c r="F66" s="7" t="s">
        <v>12</v>
      </c>
      <c r="G66" s="7">
        <v>8.4099999999999994E-2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18.04</v>
      </c>
      <c r="D67" s="7" t="s">
        <v>309</v>
      </c>
      <c r="E67" s="7" t="s">
        <v>16</v>
      </c>
      <c r="F67" s="7" t="s">
        <v>53</v>
      </c>
      <c r="G67" s="7" t="s">
        <v>54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14.13</v>
      </c>
      <c r="D68" s="7" t="s">
        <v>310</v>
      </c>
      <c r="E68" s="7" t="s">
        <v>16</v>
      </c>
      <c r="F68" s="7" t="s">
        <v>53</v>
      </c>
      <c r="G68" s="7" t="s">
        <v>54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-3.915</v>
      </c>
      <c r="D69" s="7" t="s">
        <v>311</v>
      </c>
      <c r="E69" s="7" t="s">
        <v>16</v>
      </c>
      <c r="F69" s="7" t="s">
        <v>88</v>
      </c>
      <c r="G69" s="7">
        <v>4.8800000000000003E-2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18.45</v>
      </c>
      <c r="E72" s="7">
        <v>-17.45</v>
      </c>
      <c r="F72" s="7">
        <v>1.6870000000000001</v>
      </c>
      <c r="G72" s="7">
        <v>3</v>
      </c>
      <c r="H72" s="7">
        <v>3</v>
      </c>
      <c r="I72" s="7">
        <v>10.35</v>
      </c>
      <c r="J72" s="7">
        <v>8</v>
      </c>
    </row>
    <row r="73" spans="2:10" x14ac:dyDescent="0.25">
      <c r="B73" s="6" t="s">
        <v>14</v>
      </c>
      <c r="C73" s="7">
        <v>1</v>
      </c>
      <c r="D73" s="7">
        <v>0.41070000000000001</v>
      </c>
      <c r="E73" s="7">
        <v>0.58930000000000005</v>
      </c>
      <c r="F73" s="7">
        <v>1.6870000000000001</v>
      </c>
      <c r="G73" s="7">
        <v>3</v>
      </c>
      <c r="H73" s="7">
        <v>3</v>
      </c>
      <c r="I73" s="7">
        <v>0.34939999999999999</v>
      </c>
      <c r="J73" s="7">
        <v>8</v>
      </c>
    </row>
    <row r="74" spans="2:10" x14ac:dyDescent="0.25">
      <c r="B74" s="6" t="s">
        <v>19</v>
      </c>
      <c r="C74" s="7">
        <v>1</v>
      </c>
      <c r="D74" s="7">
        <v>4.3259999999999996</v>
      </c>
      <c r="E74" s="7">
        <v>-3.3260000000000001</v>
      </c>
      <c r="F74" s="7">
        <v>1.6870000000000001</v>
      </c>
      <c r="G74" s="7">
        <v>3</v>
      </c>
      <c r="H74" s="7">
        <v>3</v>
      </c>
      <c r="I74" s="7">
        <v>1.972</v>
      </c>
      <c r="J74" s="7">
        <v>8</v>
      </c>
    </row>
    <row r="75" spans="2:10" x14ac:dyDescent="0.25">
      <c r="B75" s="6" t="s">
        <v>22</v>
      </c>
      <c r="C75" s="7">
        <v>18.45</v>
      </c>
      <c r="D75" s="7">
        <v>0.41070000000000001</v>
      </c>
      <c r="E75" s="7">
        <v>18.04</v>
      </c>
      <c r="F75" s="7">
        <v>1.6870000000000001</v>
      </c>
      <c r="G75" s="7">
        <v>3</v>
      </c>
      <c r="H75" s="7">
        <v>3</v>
      </c>
      <c r="I75" s="7">
        <v>10.7</v>
      </c>
      <c r="J75" s="7">
        <v>8</v>
      </c>
    </row>
    <row r="76" spans="2:10" x14ac:dyDescent="0.25">
      <c r="B76" s="6" t="s">
        <v>25</v>
      </c>
      <c r="C76" s="7">
        <v>18.45</v>
      </c>
      <c r="D76" s="7">
        <v>4.3259999999999996</v>
      </c>
      <c r="E76" s="7">
        <v>14.13</v>
      </c>
      <c r="F76" s="7">
        <v>1.6870000000000001</v>
      </c>
      <c r="G76" s="7">
        <v>3</v>
      </c>
      <c r="H76" s="7">
        <v>3</v>
      </c>
      <c r="I76" s="7">
        <v>8.375</v>
      </c>
      <c r="J76" s="7">
        <v>8</v>
      </c>
    </row>
    <row r="77" spans="2:10" x14ac:dyDescent="0.25">
      <c r="B77" s="6" t="s">
        <v>28</v>
      </c>
      <c r="C77" s="7">
        <v>0.41070000000000001</v>
      </c>
      <c r="D77" s="7">
        <v>4.3259999999999996</v>
      </c>
      <c r="E77" s="7">
        <v>-3.915</v>
      </c>
      <c r="F77" s="7">
        <v>1.6870000000000001</v>
      </c>
      <c r="G77" s="7">
        <v>3</v>
      </c>
      <c r="H77" s="7">
        <v>3</v>
      </c>
      <c r="I77" s="7">
        <v>2.3210000000000002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43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40</v>
      </c>
      <c r="C81" s="7" t="s">
        <v>44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45</v>
      </c>
      <c r="C82" s="7" t="s">
        <v>191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42</v>
      </c>
      <c r="C83" s="7" t="s">
        <v>61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-0.34239999999999998</v>
      </c>
      <c r="D92" s="7" t="s">
        <v>312</v>
      </c>
      <c r="E92" s="7" t="s">
        <v>11</v>
      </c>
      <c r="F92" s="7" t="s">
        <v>12</v>
      </c>
      <c r="G92" s="7">
        <v>0.43059999999999998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0.34889999999999999</v>
      </c>
      <c r="D93" s="7" t="s">
        <v>313</v>
      </c>
      <c r="E93" s="7" t="s">
        <v>11</v>
      </c>
      <c r="F93" s="7" t="s">
        <v>12</v>
      </c>
      <c r="G93" s="7">
        <v>0.42220000000000002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-1.089</v>
      </c>
      <c r="D94" s="7" t="s">
        <v>314</v>
      </c>
      <c r="E94" s="7" t="s">
        <v>16</v>
      </c>
      <c r="F94" s="7" t="s">
        <v>88</v>
      </c>
      <c r="G94" s="7">
        <v>2.9700000000000001E-2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0.69130000000000003</v>
      </c>
      <c r="D95" s="7" t="s">
        <v>315</v>
      </c>
      <c r="E95" s="7" t="s">
        <v>11</v>
      </c>
      <c r="F95" s="7" t="s">
        <v>12</v>
      </c>
      <c r="G95" s="7">
        <v>0.1323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-0.74690000000000001</v>
      </c>
      <c r="D96" s="7" t="s">
        <v>316</v>
      </c>
      <c r="E96" s="7" t="s">
        <v>11</v>
      </c>
      <c r="F96" s="7" t="s">
        <v>12</v>
      </c>
      <c r="G96" s="7">
        <v>0.10780000000000001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-1.4379999999999999</v>
      </c>
      <c r="D97" s="7" t="s">
        <v>317</v>
      </c>
      <c r="E97" s="7" t="s">
        <v>16</v>
      </c>
      <c r="F97" s="7" t="s">
        <v>60</v>
      </c>
      <c r="G97" s="7">
        <v>8.2000000000000007E-3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1.3420000000000001</v>
      </c>
      <c r="E100" s="7">
        <v>-0.34239999999999998</v>
      </c>
      <c r="F100" s="7">
        <v>0.41249999999999998</v>
      </c>
      <c r="G100" s="7">
        <v>3</v>
      </c>
      <c r="H100" s="7">
        <v>3</v>
      </c>
      <c r="I100" s="7">
        <v>0.83009999999999995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0.65110000000000001</v>
      </c>
      <c r="E101" s="7">
        <v>0.34889999999999999</v>
      </c>
      <c r="F101" s="7">
        <v>0.41249999999999998</v>
      </c>
      <c r="G101" s="7">
        <v>3</v>
      </c>
      <c r="H101" s="7">
        <v>3</v>
      </c>
      <c r="I101" s="7">
        <v>0.84589999999999999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2.089</v>
      </c>
      <c r="E102" s="7">
        <v>-1.089</v>
      </c>
      <c r="F102" s="7">
        <v>0.41249999999999998</v>
      </c>
      <c r="G102" s="7">
        <v>3</v>
      </c>
      <c r="H102" s="7">
        <v>3</v>
      </c>
      <c r="I102" s="7">
        <v>2.641</v>
      </c>
      <c r="J102" s="7">
        <v>8</v>
      </c>
    </row>
    <row r="103" spans="2:10" x14ac:dyDescent="0.25">
      <c r="B103" s="6" t="s">
        <v>22</v>
      </c>
      <c r="C103" s="7">
        <v>1.3420000000000001</v>
      </c>
      <c r="D103" s="7">
        <v>0.65110000000000001</v>
      </c>
      <c r="E103" s="7">
        <v>0.69130000000000003</v>
      </c>
      <c r="F103" s="7">
        <v>0.41249999999999998</v>
      </c>
      <c r="G103" s="7">
        <v>3</v>
      </c>
      <c r="H103" s="7">
        <v>3</v>
      </c>
      <c r="I103" s="7">
        <v>1.6759999999999999</v>
      </c>
      <c r="J103" s="7">
        <v>8</v>
      </c>
    </row>
    <row r="104" spans="2:10" x14ac:dyDescent="0.25">
      <c r="B104" s="6" t="s">
        <v>25</v>
      </c>
      <c r="C104" s="7">
        <v>1.3420000000000001</v>
      </c>
      <c r="D104" s="7">
        <v>2.089</v>
      </c>
      <c r="E104" s="7">
        <v>-0.74690000000000001</v>
      </c>
      <c r="F104" s="7">
        <v>0.41249999999999998</v>
      </c>
      <c r="G104" s="7">
        <v>3</v>
      </c>
      <c r="H104" s="7">
        <v>3</v>
      </c>
      <c r="I104" s="7">
        <v>1.8109999999999999</v>
      </c>
      <c r="J104" s="7">
        <v>8</v>
      </c>
    </row>
    <row r="105" spans="2:10" x14ac:dyDescent="0.25">
      <c r="B105" s="6" t="s">
        <v>28</v>
      </c>
      <c r="C105" s="7">
        <v>0.65110000000000001</v>
      </c>
      <c r="D105" s="7">
        <v>2.089</v>
      </c>
      <c r="E105" s="7">
        <v>-1.4379999999999999</v>
      </c>
      <c r="F105" s="7">
        <v>0.41249999999999998</v>
      </c>
      <c r="G105" s="7">
        <v>3</v>
      </c>
      <c r="H105" s="7">
        <v>3</v>
      </c>
      <c r="I105" s="7">
        <v>3.4870000000000001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43</v>
      </c>
      <c r="C109" s="7" t="s">
        <v>106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45</v>
      </c>
      <c r="C110" s="7" t="s">
        <v>44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42</v>
      </c>
      <c r="C111" s="7" t="s">
        <v>44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-3.082E-2</v>
      </c>
      <c r="D120" s="7" t="s">
        <v>318</v>
      </c>
      <c r="E120" s="7" t="s">
        <v>11</v>
      </c>
      <c r="F120" s="7" t="s">
        <v>12</v>
      </c>
      <c r="G120" s="7">
        <v>0.85550000000000004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-4.3240000000000001E-2</v>
      </c>
      <c r="D121" s="7" t="s">
        <v>319</v>
      </c>
      <c r="E121" s="7" t="s">
        <v>11</v>
      </c>
      <c r="F121" s="7" t="s">
        <v>12</v>
      </c>
      <c r="G121" s="7">
        <v>0.79859999999999998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0.2349</v>
      </c>
      <c r="D122" s="7" t="s">
        <v>320</v>
      </c>
      <c r="E122" s="7" t="s">
        <v>11</v>
      </c>
      <c r="F122" s="7" t="s">
        <v>12</v>
      </c>
      <c r="G122" s="7">
        <v>0.18970000000000001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-1.2409999999999999E-2</v>
      </c>
      <c r="D123" s="7" t="s">
        <v>321</v>
      </c>
      <c r="E123" s="7" t="s">
        <v>11</v>
      </c>
      <c r="F123" s="7" t="s">
        <v>12</v>
      </c>
      <c r="G123" s="7">
        <v>0.9415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0.26569999999999999</v>
      </c>
      <c r="D124" s="7" t="s">
        <v>322</v>
      </c>
      <c r="E124" s="7" t="s">
        <v>11</v>
      </c>
      <c r="F124" s="7" t="s">
        <v>12</v>
      </c>
      <c r="G124" s="7">
        <v>0.14360000000000001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0.27810000000000001</v>
      </c>
      <c r="D125" s="7" t="s">
        <v>323</v>
      </c>
      <c r="E125" s="7" t="s">
        <v>11</v>
      </c>
      <c r="F125" s="7" t="s">
        <v>12</v>
      </c>
      <c r="G125" s="7">
        <v>0.12809999999999999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1.0309999999999999</v>
      </c>
      <c r="E128" s="7">
        <v>-3.082E-2</v>
      </c>
      <c r="F128" s="7">
        <v>0.16389999999999999</v>
      </c>
      <c r="G128" s="7">
        <v>3</v>
      </c>
      <c r="H128" s="7">
        <v>3</v>
      </c>
      <c r="I128" s="7">
        <v>0.18809999999999999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1.0429999999999999</v>
      </c>
      <c r="E129" s="7">
        <v>-4.3240000000000001E-2</v>
      </c>
      <c r="F129" s="7">
        <v>0.16389999999999999</v>
      </c>
      <c r="G129" s="7">
        <v>3</v>
      </c>
      <c r="H129" s="7">
        <v>3</v>
      </c>
      <c r="I129" s="7">
        <v>0.26390000000000002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0.7651</v>
      </c>
      <c r="E130" s="7">
        <v>0.2349</v>
      </c>
      <c r="F130" s="7">
        <v>0.16389999999999999</v>
      </c>
      <c r="G130" s="7">
        <v>3</v>
      </c>
      <c r="H130" s="7">
        <v>3</v>
      </c>
      <c r="I130" s="7">
        <v>1.4330000000000001</v>
      </c>
      <c r="J130" s="7">
        <v>8</v>
      </c>
    </row>
    <row r="131" spans="1:10" x14ac:dyDescent="0.25">
      <c r="B131" s="6" t="s">
        <v>22</v>
      </c>
      <c r="C131" s="7">
        <v>1.0309999999999999</v>
      </c>
      <c r="D131" s="7">
        <v>1.0429999999999999</v>
      </c>
      <c r="E131" s="7">
        <v>-1.2409999999999999E-2</v>
      </c>
      <c r="F131" s="7">
        <v>0.16389999999999999</v>
      </c>
      <c r="G131" s="7">
        <v>3</v>
      </c>
      <c r="H131" s="7">
        <v>3</v>
      </c>
      <c r="I131" s="7">
        <v>7.5749999999999998E-2</v>
      </c>
      <c r="J131" s="7">
        <v>8</v>
      </c>
    </row>
    <row r="132" spans="1:10" x14ac:dyDescent="0.25">
      <c r="B132" s="6" t="s">
        <v>25</v>
      </c>
      <c r="C132" s="7">
        <v>1.0309999999999999</v>
      </c>
      <c r="D132" s="7">
        <v>0.7651</v>
      </c>
      <c r="E132" s="7">
        <v>0.26569999999999999</v>
      </c>
      <c r="F132" s="7">
        <v>0.16389999999999999</v>
      </c>
      <c r="G132" s="7">
        <v>3</v>
      </c>
      <c r="H132" s="7">
        <v>3</v>
      </c>
      <c r="I132" s="7">
        <v>1.621</v>
      </c>
      <c r="J132" s="7">
        <v>8</v>
      </c>
    </row>
    <row r="133" spans="1:10" x14ac:dyDescent="0.25">
      <c r="B133" s="6" t="s">
        <v>28</v>
      </c>
      <c r="C133" s="7">
        <v>1.0429999999999999</v>
      </c>
      <c r="D133" s="7">
        <v>0.7651</v>
      </c>
      <c r="E133" s="7">
        <v>0.27810000000000001</v>
      </c>
      <c r="F133" s="7">
        <v>0.16389999999999999</v>
      </c>
      <c r="G133" s="7">
        <v>3</v>
      </c>
      <c r="H133" s="7">
        <v>3</v>
      </c>
      <c r="I133" s="7">
        <v>1.6970000000000001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42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43</v>
      </c>
      <c r="C137" s="7" t="s">
        <v>41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45</v>
      </c>
      <c r="C138" s="7" t="s">
        <v>41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40</v>
      </c>
      <c r="C139" s="7" t="s">
        <v>41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0.1739</v>
      </c>
      <c r="D148" s="7" t="s">
        <v>324</v>
      </c>
      <c r="E148" s="7" t="s">
        <v>11</v>
      </c>
      <c r="F148" s="7" t="s">
        <v>12</v>
      </c>
      <c r="G148" s="7">
        <v>0.1318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0.34420000000000001</v>
      </c>
      <c r="D149" s="7" t="s">
        <v>325</v>
      </c>
      <c r="E149" s="7" t="s">
        <v>16</v>
      </c>
      <c r="F149" s="7" t="s">
        <v>88</v>
      </c>
      <c r="G149" s="7">
        <v>1.0500000000000001E-2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0.44500000000000001</v>
      </c>
      <c r="D150" s="7" t="s">
        <v>326</v>
      </c>
      <c r="E150" s="7" t="s">
        <v>16</v>
      </c>
      <c r="F150" s="7" t="s">
        <v>60</v>
      </c>
      <c r="G150" s="7">
        <v>2.5999999999999999E-3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0.17030000000000001</v>
      </c>
      <c r="D151" s="7" t="s">
        <v>327</v>
      </c>
      <c r="E151" s="7" t="s">
        <v>11</v>
      </c>
      <c r="F151" s="7" t="s">
        <v>12</v>
      </c>
      <c r="G151" s="7">
        <v>0.1389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0.27110000000000001</v>
      </c>
      <c r="D152" s="7" t="s">
        <v>328</v>
      </c>
      <c r="E152" s="7" t="s">
        <v>16</v>
      </c>
      <c r="F152" s="7" t="s">
        <v>88</v>
      </c>
      <c r="G152" s="7">
        <v>3.0800000000000001E-2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0.1008</v>
      </c>
      <c r="D153" s="7" t="s">
        <v>329</v>
      </c>
      <c r="E153" s="7" t="s">
        <v>11</v>
      </c>
      <c r="F153" s="7" t="s">
        <v>12</v>
      </c>
      <c r="G153" s="7">
        <v>0.35909999999999997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0.82609999999999995</v>
      </c>
      <c r="E156" s="7">
        <v>0.1739</v>
      </c>
      <c r="F156" s="7">
        <v>0.1036</v>
      </c>
      <c r="G156" s="7">
        <v>3</v>
      </c>
      <c r="H156" s="7">
        <v>3</v>
      </c>
      <c r="I156" s="7">
        <v>1.6779999999999999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0.65580000000000005</v>
      </c>
      <c r="E157" s="7">
        <v>0.34420000000000001</v>
      </c>
      <c r="F157" s="7">
        <v>0.1036</v>
      </c>
      <c r="G157" s="7">
        <v>3</v>
      </c>
      <c r="H157" s="7">
        <v>3</v>
      </c>
      <c r="I157" s="7">
        <v>3.3220000000000001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0.55500000000000005</v>
      </c>
      <c r="E158" s="7">
        <v>0.44500000000000001</v>
      </c>
      <c r="F158" s="7">
        <v>0.1036</v>
      </c>
      <c r="G158" s="7">
        <v>3</v>
      </c>
      <c r="H158" s="7">
        <v>3</v>
      </c>
      <c r="I158" s="7">
        <v>4.2949999999999999</v>
      </c>
      <c r="J158" s="7">
        <v>8</v>
      </c>
    </row>
    <row r="159" spans="2:10" x14ac:dyDescent="0.25">
      <c r="B159" s="6" t="s">
        <v>22</v>
      </c>
      <c r="C159" s="7">
        <v>0.82609999999999995</v>
      </c>
      <c r="D159" s="7">
        <v>0.65580000000000005</v>
      </c>
      <c r="E159" s="7">
        <v>0.17030000000000001</v>
      </c>
      <c r="F159" s="7">
        <v>0.1036</v>
      </c>
      <c r="G159" s="7">
        <v>3</v>
      </c>
      <c r="H159" s="7">
        <v>3</v>
      </c>
      <c r="I159" s="7">
        <v>1.643</v>
      </c>
      <c r="J159" s="7">
        <v>8</v>
      </c>
    </row>
    <row r="160" spans="2:10" x14ac:dyDescent="0.25">
      <c r="B160" s="6" t="s">
        <v>25</v>
      </c>
      <c r="C160" s="7">
        <v>0.82609999999999995</v>
      </c>
      <c r="D160" s="7">
        <v>0.55500000000000005</v>
      </c>
      <c r="E160" s="7">
        <v>0.27110000000000001</v>
      </c>
      <c r="F160" s="7">
        <v>0.1036</v>
      </c>
      <c r="G160" s="7">
        <v>3</v>
      </c>
      <c r="H160" s="7">
        <v>3</v>
      </c>
      <c r="I160" s="7">
        <v>2.6160000000000001</v>
      </c>
      <c r="J160" s="7">
        <v>8</v>
      </c>
    </row>
    <row r="161" spans="2:10" x14ac:dyDescent="0.25">
      <c r="B161" s="6" t="s">
        <v>28</v>
      </c>
      <c r="C161" s="7">
        <v>0.65580000000000005</v>
      </c>
      <c r="D161" s="7">
        <v>0.55500000000000005</v>
      </c>
      <c r="E161" s="7">
        <v>0.1008</v>
      </c>
      <c r="F161" s="7">
        <v>0.1036</v>
      </c>
      <c r="G161" s="7">
        <v>3</v>
      </c>
      <c r="H161" s="7">
        <v>3</v>
      </c>
      <c r="I161" s="7">
        <v>0.97289999999999999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45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43</v>
      </c>
      <c r="C165" s="7" t="s">
        <v>106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42</v>
      </c>
      <c r="C166" s="7" t="s">
        <v>191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40</v>
      </c>
      <c r="C167" s="7" t="s">
        <v>61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404D-1DE1-41A7-8FB1-8BE683290576}">
  <dimension ref="A3:X31"/>
  <sheetViews>
    <sheetView topLeftCell="E1" workbookViewId="0">
      <selection activeCell="S24" sqref="S24"/>
    </sheetView>
  </sheetViews>
  <sheetFormatPr defaultRowHeight="15" x14ac:dyDescent="0.25"/>
  <cols>
    <col min="19" max="19" width="10.42578125" bestFit="1" customWidth="1"/>
    <col min="20" max="20" width="12" bestFit="1" customWidth="1"/>
    <col min="21" max="21" width="10.42578125" bestFit="1" customWidth="1"/>
    <col min="22" max="23" width="12" bestFit="1" customWidth="1"/>
  </cols>
  <sheetData>
    <row r="3" spans="1:24" x14ac:dyDescent="0.25">
      <c r="A3" s="19"/>
      <c r="C3" s="32" t="s">
        <v>349</v>
      </c>
      <c r="D3" s="32"/>
      <c r="E3" s="32"/>
      <c r="F3" s="32" t="s">
        <v>350</v>
      </c>
      <c r="G3" s="32"/>
      <c r="H3" s="32"/>
      <c r="K3" s="32" t="s">
        <v>349</v>
      </c>
      <c r="L3" s="32"/>
      <c r="M3" s="32"/>
      <c r="N3" s="32" t="s">
        <v>350</v>
      </c>
      <c r="O3" s="32"/>
      <c r="P3" s="32"/>
      <c r="S3" s="30" t="s">
        <v>346</v>
      </c>
      <c r="T3" s="30"/>
      <c r="U3" s="30" t="s">
        <v>351</v>
      </c>
      <c r="V3" s="30"/>
      <c r="W3" s="11" t="s">
        <v>352</v>
      </c>
    </row>
    <row r="4" spans="1:24" x14ac:dyDescent="0.25">
      <c r="A4" s="19"/>
      <c r="C4" s="20" t="s">
        <v>340</v>
      </c>
      <c r="D4" s="20" t="s">
        <v>342</v>
      </c>
      <c r="E4" s="20" t="s">
        <v>343</v>
      </c>
      <c r="F4" s="20" t="s">
        <v>340</v>
      </c>
      <c r="G4" s="20" t="s">
        <v>342</v>
      </c>
      <c r="H4" s="20" t="s">
        <v>343</v>
      </c>
      <c r="K4" s="20" t="s">
        <v>340</v>
      </c>
      <c r="L4" s="20" t="s">
        <v>342</v>
      </c>
      <c r="M4" s="20" t="s">
        <v>343</v>
      </c>
      <c r="N4" s="20" t="s">
        <v>340</v>
      </c>
      <c r="O4" s="20" t="s">
        <v>342</v>
      </c>
      <c r="P4" s="20" t="s">
        <v>343</v>
      </c>
      <c r="S4" s="21" t="s">
        <v>349</v>
      </c>
      <c r="T4" s="21" t="s">
        <v>350</v>
      </c>
      <c r="U4" s="11" t="s">
        <v>349</v>
      </c>
      <c r="V4" s="11" t="s">
        <v>350</v>
      </c>
      <c r="W4" s="11"/>
    </row>
    <row r="5" spans="1:24" x14ac:dyDescent="0.25">
      <c r="A5" s="19" t="s">
        <v>350</v>
      </c>
      <c r="B5" s="19" t="s">
        <v>353</v>
      </c>
      <c r="C5" s="15">
        <v>1.0193944328959576E-4</v>
      </c>
      <c r="D5" s="15">
        <v>9.4455871187889897E-5</v>
      </c>
      <c r="E5" s="15">
        <v>1.1628881812059798E-4</v>
      </c>
      <c r="F5" s="22">
        <v>1.077518306018867E-4</v>
      </c>
      <c r="G5" s="22">
        <v>1.1873229338528891E-4</v>
      </c>
      <c r="H5" s="22">
        <v>8.280055709519496E-5</v>
      </c>
      <c r="J5" s="19" t="s">
        <v>353</v>
      </c>
      <c r="K5" s="15">
        <f>C5/C5</f>
        <v>1</v>
      </c>
      <c r="L5" s="15">
        <f t="shared" ref="L5:M7" si="0">D5/D5</f>
        <v>1</v>
      </c>
      <c r="M5" s="15">
        <f t="shared" si="0"/>
        <v>1</v>
      </c>
      <c r="N5" s="22">
        <f>F5/C5</f>
        <v>1.0570180405613827</v>
      </c>
      <c r="O5" s="22">
        <f t="shared" ref="O5:P7" si="1">G5/D5</f>
        <v>1.2570133745218315</v>
      </c>
      <c r="P5" s="22">
        <f t="shared" si="1"/>
        <v>0.71202509779853618</v>
      </c>
      <c r="R5" s="19" t="s">
        <v>353</v>
      </c>
      <c r="S5" s="15">
        <f>AVERAGE(K5:M5)</f>
        <v>1</v>
      </c>
      <c r="T5" s="15">
        <f>AVERAGE(N5:P5)</f>
        <v>1.0086855042939167</v>
      </c>
      <c r="U5" s="15">
        <f>STDEV(K5:M5)</f>
        <v>0</v>
      </c>
      <c r="V5" s="15">
        <f>STDEV(N5:P5)</f>
        <v>0.27569019022807378</v>
      </c>
      <c r="W5" s="15">
        <f>TTEST(K5:M5,N5:P5,2,2)</f>
        <v>0.95909971491425239</v>
      </c>
      <c r="X5" t="str">
        <f>IF(W5&lt;0.05,"*","")</f>
        <v/>
      </c>
    </row>
    <row r="6" spans="1:24" x14ac:dyDescent="0.25">
      <c r="A6" s="19"/>
      <c r="B6" s="19" t="s">
        <v>354</v>
      </c>
      <c r="C6" s="22">
        <v>4.6577734648454563E-5</v>
      </c>
      <c r="D6" s="22">
        <v>4.1400278547597473E-5</v>
      </c>
      <c r="E6" s="22">
        <v>5.8548835408036194E-5</v>
      </c>
      <c r="F6" s="22">
        <v>1.3450990184040668E-4</v>
      </c>
      <c r="G6" s="22">
        <v>1.513315063402082E-4</v>
      </c>
      <c r="H6" s="22">
        <v>1.3638759009670649E-4</v>
      </c>
      <c r="J6" s="19" t="s">
        <v>354</v>
      </c>
      <c r="K6" s="15">
        <f t="shared" ref="K6:K7" si="2">C6/C6</f>
        <v>1</v>
      </c>
      <c r="L6" s="15">
        <f t="shared" si="0"/>
        <v>1</v>
      </c>
      <c r="M6" s="15">
        <f t="shared" si="0"/>
        <v>1</v>
      </c>
      <c r="N6" s="22">
        <f t="shared" ref="N6:N7" si="3">F6/C6</f>
        <v>2.8878583910449946</v>
      </c>
      <c r="O6" s="22">
        <f t="shared" si="1"/>
        <v>3.6553258009175935</v>
      </c>
      <c r="P6" s="22">
        <f t="shared" si="1"/>
        <v>2.3294671729369094</v>
      </c>
      <c r="R6" s="19" t="s">
        <v>354</v>
      </c>
      <c r="S6" s="15">
        <f t="shared" ref="S6:S7" si="4">AVERAGE(K6:M6)</f>
        <v>1</v>
      </c>
      <c r="T6" s="15">
        <f t="shared" ref="T6:T7" si="5">AVERAGE(N6:P6)</f>
        <v>2.957550454966499</v>
      </c>
      <c r="U6" s="15">
        <f t="shared" ref="U6:U7" si="6">STDEV(K6:M6)</f>
        <v>0</v>
      </c>
      <c r="V6" s="15">
        <f t="shared" ref="V6:V7" si="7">STDEV(N6:P6)</f>
        <v>0.66567109985182404</v>
      </c>
      <c r="W6" s="15">
        <f t="shared" ref="W6:W7" si="8">TTEST(K6:M6,N6:P6,2,2)</f>
        <v>7.0144492476860009E-3</v>
      </c>
      <c r="X6" t="str">
        <f t="shared" ref="X6:X7" si="9">IF(W6&lt;0.05,"*","")</f>
        <v>*</v>
      </c>
    </row>
    <row r="7" spans="1:24" x14ac:dyDescent="0.25">
      <c r="A7" s="19"/>
      <c r="B7" s="19" t="s">
        <v>355</v>
      </c>
      <c r="C7" s="22">
        <v>2.6567094827152239E-5</v>
      </c>
      <c r="D7" s="22">
        <v>2.2968242605759718E-5</v>
      </c>
      <c r="E7" s="22">
        <v>3.8361003861139762E-5</v>
      </c>
      <c r="F7" s="22">
        <v>1.9693402324758952E-4</v>
      </c>
      <c r="G7" s="22">
        <v>1.3083172150101207E-4</v>
      </c>
      <c r="H7" s="22">
        <v>1.8891174237577979E-4</v>
      </c>
      <c r="J7" s="19" t="s">
        <v>355</v>
      </c>
      <c r="K7" s="15">
        <f t="shared" si="2"/>
        <v>1</v>
      </c>
      <c r="L7" s="15">
        <f t="shared" si="0"/>
        <v>1</v>
      </c>
      <c r="M7" s="15">
        <f t="shared" si="0"/>
        <v>1</v>
      </c>
      <c r="N7" s="22">
        <f t="shared" si="3"/>
        <v>7.4127044951229664</v>
      </c>
      <c r="O7" s="22">
        <f t="shared" si="1"/>
        <v>5.696200782388269</v>
      </c>
      <c r="P7" s="22">
        <f t="shared" si="1"/>
        <v>4.9245776533796617</v>
      </c>
      <c r="R7" s="19" t="s">
        <v>355</v>
      </c>
      <c r="S7" s="15">
        <f t="shared" si="4"/>
        <v>1</v>
      </c>
      <c r="T7" s="15">
        <f t="shared" si="5"/>
        <v>6.0111609769636329</v>
      </c>
      <c r="U7" s="15">
        <f t="shared" si="6"/>
        <v>0</v>
      </c>
      <c r="V7" s="15">
        <f t="shared" si="7"/>
        <v>1.2736144386257868</v>
      </c>
      <c r="W7" s="15">
        <f t="shared" si="8"/>
        <v>2.4232771262005012E-3</v>
      </c>
      <c r="X7" t="str">
        <f t="shared" si="9"/>
        <v>*</v>
      </c>
    </row>
    <row r="9" spans="1:24" x14ac:dyDescent="0.25">
      <c r="A9" s="19"/>
      <c r="C9" s="32" t="s">
        <v>356</v>
      </c>
      <c r="D9" s="32"/>
      <c r="E9" s="32"/>
      <c r="F9" s="32" t="s">
        <v>357</v>
      </c>
      <c r="G9" s="32"/>
      <c r="H9" s="32"/>
      <c r="K9" s="32" t="s">
        <v>356</v>
      </c>
      <c r="L9" s="32"/>
      <c r="M9" s="32"/>
      <c r="N9" s="32" t="s">
        <v>357</v>
      </c>
      <c r="O9" s="32"/>
      <c r="P9" s="32"/>
      <c r="S9" s="30" t="s">
        <v>346</v>
      </c>
      <c r="T9" s="30"/>
      <c r="U9" s="30" t="s">
        <v>351</v>
      </c>
      <c r="V9" s="30"/>
      <c r="W9" s="11" t="s">
        <v>352</v>
      </c>
    </row>
    <row r="10" spans="1:24" x14ac:dyDescent="0.25">
      <c r="A10" s="19"/>
      <c r="C10" s="20" t="s">
        <v>340</v>
      </c>
      <c r="D10" s="20" t="s">
        <v>342</v>
      </c>
      <c r="E10" s="20" t="s">
        <v>343</v>
      </c>
      <c r="F10" s="20" t="s">
        <v>340</v>
      </c>
      <c r="G10" s="20" t="s">
        <v>342</v>
      </c>
      <c r="H10" s="20" t="s">
        <v>343</v>
      </c>
      <c r="K10" s="20" t="s">
        <v>340</v>
      </c>
      <c r="L10" s="20" t="s">
        <v>342</v>
      </c>
      <c r="M10" s="20" t="s">
        <v>343</v>
      </c>
      <c r="N10" s="20" t="s">
        <v>340</v>
      </c>
      <c r="O10" s="20" t="s">
        <v>342</v>
      </c>
      <c r="P10" s="20" t="s">
        <v>343</v>
      </c>
      <c r="S10" s="21" t="s">
        <v>356</v>
      </c>
      <c r="T10" s="21" t="s">
        <v>357</v>
      </c>
      <c r="U10" s="11" t="s">
        <v>356</v>
      </c>
      <c r="V10" s="11" t="s">
        <v>357</v>
      </c>
      <c r="W10" s="11"/>
    </row>
    <row r="11" spans="1:24" x14ac:dyDescent="0.25">
      <c r="A11" s="19" t="s">
        <v>357</v>
      </c>
      <c r="B11" s="19" t="s">
        <v>353</v>
      </c>
      <c r="C11" s="22">
        <v>5.5007962805836858E-5</v>
      </c>
      <c r="D11" s="22">
        <v>3.7832876585052178E-5</v>
      </c>
      <c r="E11" s="22">
        <v>3.783287658505211E-5</v>
      </c>
      <c r="F11" s="22">
        <v>6.6790387039840026E-5</v>
      </c>
      <c r="G11" s="22">
        <v>5.5390573444650953E-5</v>
      </c>
      <c r="H11" s="22">
        <v>3.8361003861139762E-5</v>
      </c>
      <c r="J11" s="19" t="s">
        <v>353</v>
      </c>
      <c r="K11" s="15">
        <f t="shared" ref="K11:M13" si="10">C11/C11</f>
        <v>1</v>
      </c>
      <c r="L11" s="15">
        <f t="shared" si="10"/>
        <v>1</v>
      </c>
      <c r="M11" s="15">
        <f t="shared" si="10"/>
        <v>1</v>
      </c>
      <c r="N11" s="22">
        <f t="shared" ref="N11:P13" si="11">F11/C11</f>
        <v>1.2141948843950452</v>
      </c>
      <c r="O11" s="22">
        <f t="shared" si="11"/>
        <v>1.4640856959456221</v>
      </c>
      <c r="P11" s="22">
        <f t="shared" si="11"/>
        <v>1.0139594797900278</v>
      </c>
      <c r="R11" s="19" t="s">
        <v>353</v>
      </c>
      <c r="S11" s="15">
        <f t="shared" ref="S11:S13" si="12">AVERAGE(K11:M11)</f>
        <v>1</v>
      </c>
      <c r="T11" s="15">
        <f t="shared" ref="T11:T13" si="13">AVERAGE(N11:P11)</f>
        <v>1.2307466867102317</v>
      </c>
      <c r="U11" s="15">
        <f t="shared" ref="U11:U13" si="14">STDEV(K11:M11)</f>
        <v>0</v>
      </c>
      <c r="V11" s="15">
        <f t="shared" ref="V11:V13" si="15">STDEV(N11:P11)</f>
        <v>0.22551912166720778</v>
      </c>
      <c r="W11" s="15">
        <f t="shared" ref="W11:W13" si="16">TTEST(K11:M11,N11:P11,2,2)</f>
        <v>0.15105155251538804</v>
      </c>
      <c r="X11" t="str">
        <f>IF(W11&lt;0.05,"*","")</f>
        <v/>
      </c>
    </row>
    <row r="12" spans="1:24" x14ac:dyDescent="0.25">
      <c r="A12" s="19"/>
      <c r="B12" s="19" t="s">
        <v>354</v>
      </c>
      <c r="C12" s="22">
        <v>4.0548273135269514E-5</v>
      </c>
      <c r="D12" s="22">
        <v>4.1400278547597473E-5</v>
      </c>
      <c r="E12" s="22">
        <v>3.0517578125000068E-5</v>
      </c>
      <c r="F12" s="22">
        <v>6.2317634625683215E-5</v>
      </c>
      <c r="G12" s="22">
        <v>5.8548835408036194E-5</v>
      </c>
      <c r="H12" s="22">
        <v>4.6901708413330503E-5</v>
      </c>
      <c r="J12" s="19" t="s">
        <v>354</v>
      </c>
      <c r="K12" s="15">
        <f t="shared" si="10"/>
        <v>1</v>
      </c>
      <c r="L12" s="15">
        <f t="shared" si="10"/>
        <v>1</v>
      </c>
      <c r="M12" s="15">
        <f t="shared" si="10"/>
        <v>1</v>
      </c>
      <c r="N12" s="22">
        <f t="shared" si="11"/>
        <v>1.5368751812880133</v>
      </c>
      <c r="O12" s="22">
        <f t="shared" si="11"/>
        <v>1.4142135623730938</v>
      </c>
      <c r="P12" s="22">
        <f t="shared" si="11"/>
        <v>1.5368751812880106</v>
      </c>
      <c r="R12" s="19" t="s">
        <v>354</v>
      </c>
      <c r="S12" s="15">
        <f t="shared" si="12"/>
        <v>1</v>
      </c>
      <c r="T12" s="15">
        <f t="shared" si="13"/>
        <v>1.4959879749830394</v>
      </c>
      <c r="U12" s="15">
        <f t="shared" si="14"/>
        <v>0</v>
      </c>
      <c r="V12" s="15">
        <f t="shared" si="15"/>
        <v>7.0818718699763264E-2</v>
      </c>
      <c r="W12" s="15">
        <f t="shared" si="16"/>
        <v>2.6496757154975589E-4</v>
      </c>
      <c r="X12" t="str">
        <f t="shared" ref="X12:X13" si="17">IF(W12&lt;0.05,"*","")</f>
        <v>*</v>
      </c>
    </row>
    <row r="13" spans="1:24" x14ac:dyDescent="0.25">
      <c r="A13" s="19"/>
      <c r="B13" s="19" t="s">
        <v>355</v>
      </c>
      <c r="C13" s="22">
        <v>3.0943587640076544E-5</v>
      </c>
      <c r="D13" s="22">
        <v>3.0943587640076544E-5</v>
      </c>
      <c r="E13" s="22">
        <v>2.2032611015663076E-5</v>
      </c>
      <c r="F13" s="22">
        <v>6.496400039388185E-5</v>
      </c>
      <c r="G13" s="22">
        <v>5.5007962805836858E-5</v>
      </c>
      <c r="H13" s="22">
        <v>3.7312020193239406E-5</v>
      </c>
      <c r="J13" s="19" t="s">
        <v>355</v>
      </c>
      <c r="K13" s="15">
        <f t="shared" si="10"/>
        <v>1</v>
      </c>
      <c r="L13" s="15">
        <f t="shared" si="10"/>
        <v>1</v>
      </c>
      <c r="M13" s="15">
        <f t="shared" si="10"/>
        <v>1</v>
      </c>
      <c r="N13" s="22">
        <f t="shared" si="11"/>
        <v>2.0994333672461369</v>
      </c>
      <c r="O13" s="22">
        <f t="shared" si="11"/>
        <v>1.7776853623331437</v>
      </c>
      <c r="P13" s="22">
        <f t="shared" si="11"/>
        <v>1.6934906247250556</v>
      </c>
      <c r="R13" s="19" t="s">
        <v>355</v>
      </c>
      <c r="S13" s="15">
        <f t="shared" si="12"/>
        <v>1</v>
      </c>
      <c r="T13" s="15">
        <f t="shared" si="13"/>
        <v>1.8568697847681122</v>
      </c>
      <c r="U13" s="15">
        <f t="shared" si="14"/>
        <v>0</v>
      </c>
      <c r="V13" s="15">
        <f t="shared" si="15"/>
        <v>0.21424286946980026</v>
      </c>
      <c r="W13" s="15">
        <f t="shared" si="16"/>
        <v>2.2794384943465194E-3</v>
      </c>
      <c r="X13" t="str">
        <f t="shared" si="17"/>
        <v>*</v>
      </c>
    </row>
    <row r="15" spans="1:24" x14ac:dyDescent="0.25">
      <c r="A15" s="19"/>
      <c r="C15" s="32" t="s">
        <v>358</v>
      </c>
      <c r="D15" s="32"/>
      <c r="E15" s="32"/>
      <c r="F15" s="32" t="s">
        <v>359</v>
      </c>
      <c r="G15" s="32"/>
      <c r="H15" s="32"/>
      <c r="K15" s="32" t="s">
        <v>358</v>
      </c>
      <c r="L15" s="32"/>
      <c r="M15" s="32"/>
      <c r="N15" s="32" t="s">
        <v>359</v>
      </c>
      <c r="O15" s="32"/>
      <c r="P15" s="32"/>
      <c r="S15" s="30" t="s">
        <v>346</v>
      </c>
      <c r="T15" s="30"/>
      <c r="U15" s="30" t="s">
        <v>351</v>
      </c>
      <c r="V15" s="30"/>
      <c r="W15" s="11" t="s">
        <v>352</v>
      </c>
    </row>
    <row r="16" spans="1:24" x14ac:dyDescent="0.25">
      <c r="A16" s="19"/>
      <c r="C16" s="20" t="s">
        <v>340</v>
      </c>
      <c r="D16" s="20" t="s">
        <v>342</v>
      </c>
      <c r="E16" s="20" t="s">
        <v>343</v>
      </c>
      <c r="F16" s="20" t="s">
        <v>340</v>
      </c>
      <c r="G16" s="20" t="s">
        <v>342</v>
      </c>
      <c r="H16" s="20" t="s">
        <v>343</v>
      </c>
      <c r="K16" s="20" t="s">
        <v>340</v>
      </c>
      <c r="L16" s="20" t="s">
        <v>342</v>
      </c>
      <c r="M16" s="20" t="s">
        <v>343</v>
      </c>
      <c r="N16" s="20" t="s">
        <v>340</v>
      </c>
      <c r="O16" s="20" t="s">
        <v>342</v>
      </c>
      <c r="P16" s="20" t="s">
        <v>343</v>
      </c>
      <c r="S16" s="21" t="s">
        <v>358</v>
      </c>
      <c r="T16" s="21" t="s">
        <v>359</v>
      </c>
      <c r="U16" s="11" t="s">
        <v>358</v>
      </c>
      <c r="V16" s="11" t="s">
        <v>359</v>
      </c>
      <c r="W16" s="11"/>
    </row>
    <row r="17" spans="1:24" x14ac:dyDescent="0.25">
      <c r="A17" s="19" t="s">
        <v>359</v>
      </c>
      <c r="B17" s="19" t="s">
        <v>353</v>
      </c>
      <c r="C17" s="15">
        <v>2.6201337781913919E-5</v>
      </c>
      <c r="D17" s="15">
        <v>1.9995016538366123E-5</v>
      </c>
      <c r="E17" s="15">
        <v>2.4787975963019875E-5</v>
      </c>
      <c r="F17" s="15">
        <v>2.9274417704018046E-5</v>
      </c>
      <c r="G17" s="15">
        <v>3.2034810901582853E-5</v>
      </c>
      <c r="H17" s="15">
        <v>2.7887922675457772E-5</v>
      </c>
      <c r="J17" s="19" t="s">
        <v>353</v>
      </c>
      <c r="K17" s="15">
        <f t="shared" ref="K17:M19" si="18">C17/C17</f>
        <v>1</v>
      </c>
      <c r="L17" s="15">
        <f t="shared" si="18"/>
        <v>1</v>
      </c>
      <c r="M17" s="15">
        <f t="shared" si="18"/>
        <v>1</v>
      </c>
      <c r="N17" s="22">
        <f t="shared" ref="N17:P19" si="19">F17/C17</f>
        <v>1.1172871380722167</v>
      </c>
      <c r="O17" s="22">
        <f t="shared" si="19"/>
        <v>1.6021397551792449</v>
      </c>
      <c r="P17" s="22">
        <f t="shared" si="19"/>
        <v>1.1250584846888094</v>
      </c>
      <c r="R17" s="19" t="s">
        <v>353</v>
      </c>
      <c r="S17" s="15">
        <f>AVERAGE(K17:M17)</f>
        <v>1</v>
      </c>
      <c r="T17" s="15">
        <f>AVERAGE(N17:P17)</f>
        <v>1.2814951259800902</v>
      </c>
      <c r="U17" s="15">
        <f>STDEV(K17:M17)</f>
        <v>0</v>
      </c>
      <c r="V17" s="15">
        <f>STDEV(N17:P17)</f>
        <v>0.27771357930925245</v>
      </c>
      <c r="W17" s="15">
        <f>TTEST(K17:M17,N17:P17,2,2)</f>
        <v>0.15399939229149892</v>
      </c>
      <c r="X17" t="str">
        <f>IF(W17&lt;0.05,"*","")</f>
        <v/>
      </c>
    </row>
    <row r="18" spans="1:24" x14ac:dyDescent="0.25">
      <c r="A18" s="19"/>
      <c r="B18" s="19" t="s">
        <v>354</v>
      </c>
      <c r="C18" s="15">
        <v>3.0729844667258314E-5</v>
      </c>
      <c r="D18" s="15">
        <v>2.2809589365157139E-5</v>
      </c>
      <c r="E18" s="15">
        <v>2.9072204530149441E-5</v>
      </c>
      <c r="F18" s="15">
        <v>4.2860256217590181E-5</v>
      </c>
      <c r="G18" s="15">
        <v>5.132424409507545E-5</v>
      </c>
      <c r="H18" s="15">
        <v>4.8555693588557036E-5</v>
      </c>
      <c r="J18" s="19" t="s">
        <v>354</v>
      </c>
      <c r="K18" s="15">
        <f t="shared" si="18"/>
        <v>1</v>
      </c>
      <c r="L18" s="15">
        <f t="shared" si="18"/>
        <v>1</v>
      </c>
      <c r="M18" s="15">
        <f t="shared" si="18"/>
        <v>1</v>
      </c>
      <c r="N18" s="22">
        <f t="shared" si="19"/>
        <v>1.3947436663504009</v>
      </c>
      <c r="O18" s="22">
        <f t="shared" si="19"/>
        <v>2.2501169693776233</v>
      </c>
      <c r="P18" s="22">
        <f t="shared" si="19"/>
        <v>1.6701758388567391</v>
      </c>
      <c r="R18" s="19" t="s">
        <v>354</v>
      </c>
      <c r="S18" s="15">
        <f t="shared" ref="S18:S19" si="20">AVERAGE(K18:M18)</f>
        <v>1</v>
      </c>
      <c r="T18" s="15">
        <f t="shared" ref="T18:T19" si="21">AVERAGE(N18:P18)</f>
        <v>1.7716788248615878</v>
      </c>
      <c r="U18" s="15">
        <f t="shared" ref="U18:U19" si="22">STDEV(K18:M18)</f>
        <v>0</v>
      </c>
      <c r="V18" s="15">
        <f t="shared" ref="V18:V19" si="23">STDEV(N18:P18)</f>
        <v>0.4366268590098995</v>
      </c>
      <c r="W18" s="15">
        <f t="shared" ref="W18:W19" si="24">TTEST(K18:M18,N18:P18,2,2)</f>
        <v>3.761569088707456E-2</v>
      </c>
      <c r="X18" t="str">
        <f t="shared" ref="X18:X19" si="25">IF(W18&lt;0.05,"*","")</f>
        <v>*</v>
      </c>
    </row>
    <row r="19" spans="1:24" x14ac:dyDescent="0.25">
      <c r="A19" s="19"/>
      <c r="B19" s="19" t="s">
        <v>355</v>
      </c>
      <c r="C19" s="15">
        <v>1.4335979449676704E-5</v>
      </c>
      <c r="D19" s="15">
        <v>1.1016305507831556E-5</v>
      </c>
      <c r="E19" s="15">
        <v>1.52587890625E-5</v>
      </c>
      <c r="F19" s="15">
        <v>7.5143091634821661E-5</v>
      </c>
      <c r="G19" s="15">
        <v>7.8334100193048451E-5</v>
      </c>
      <c r="H19" s="15">
        <v>6.9145744952136263E-5</v>
      </c>
      <c r="J19" s="19" t="s">
        <v>355</v>
      </c>
      <c r="K19" s="15">
        <f t="shared" si="18"/>
        <v>1</v>
      </c>
      <c r="L19" s="15">
        <f t="shared" si="18"/>
        <v>1</v>
      </c>
      <c r="M19" s="15">
        <f t="shared" si="18"/>
        <v>1</v>
      </c>
      <c r="N19" s="22">
        <f t="shared" si="19"/>
        <v>5.2415736154334569</v>
      </c>
      <c r="O19" s="22">
        <f t="shared" si="19"/>
        <v>7.1107414493325622</v>
      </c>
      <c r="P19" s="22">
        <f t="shared" si="19"/>
        <v>4.5315355411832021</v>
      </c>
      <c r="R19" s="19" t="s">
        <v>355</v>
      </c>
      <c r="S19" s="15">
        <f t="shared" si="20"/>
        <v>1</v>
      </c>
      <c r="T19" s="15">
        <f t="shared" si="21"/>
        <v>5.6279502019830732</v>
      </c>
      <c r="U19" s="15">
        <f t="shared" si="22"/>
        <v>0</v>
      </c>
      <c r="V19" s="15">
        <f t="shared" si="23"/>
        <v>1.3323066197889457</v>
      </c>
      <c r="W19" s="15">
        <f t="shared" si="24"/>
        <v>3.8436059563038689E-3</v>
      </c>
      <c r="X19" t="str">
        <f t="shared" si="25"/>
        <v>*</v>
      </c>
    </row>
    <row r="21" spans="1:24" x14ac:dyDescent="0.25">
      <c r="A21" s="19"/>
      <c r="C21" s="32" t="s">
        <v>360</v>
      </c>
      <c r="D21" s="32"/>
      <c r="E21" s="32"/>
      <c r="F21" s="32" t="s">
        <v>361</v>
      </c>
      <c r="G21" s="32"/>
      <c r="H21" s="32"/>
      <c r="K21" s="32" t="s">
        <v>360</v>
      </c>
      <c r="L21" s="32"/>
      <c r="M21" s="32"/>
      <c r="N21" s="32" t="s">
        <v>361</v>
      </c>
      <c r="O21" s="32"/>
      <c r="P21" s="32"/>
      <c r="S21" s="30" t="s">
        <v>346</v>
      </c>
      <c r="T21" s="30"/>
      <c r="U21" s="30" t="s">
        <v>351</v>
      </c>
      <c r="V21" s="30"/>
      <c r="W21" s="11" t="s">
        <v>352</v>
      </c>
    </row>
    <row r="22" spans="1:24" x14ac:dyDescent="0.25">
      <c r="A22" s="19"/>
      <c r="C22" s="20" t="s">
        <v>340</v>
      </c>
      <c r="D22" s="20" t="s">
        <v>342</v>
      </c>
      <c r="E22" s="20" t="s">
        <v>343</v>
      </c>
      <c r="F22" s="20" t="s">
        <v>340</v>
      </c>
      <c r="G22" s="20" t="s">
        <v>342</v>
      </c>
      <c r="H22" s="20" t="s">
        <v>343</v>
      </c>
      <c r="K22" s="20" t="s">
        <v>340</v>
      </c>
      <c r="L22" s="20" t="s">
        <v>342</v>
      </c>
      <c r="M22" s="20" t="s">
        <v>343</v>
      </c>
      <c r="N22" s="20" t="s">
        <v>340</v>
      </c>
      <c r="O22" s="20" t="s">
        <v>342</v>
      </c>
      <c r="P22" s="20" t="s">
        <v>343</v>
      </c>
      <c r="S22" s="21" t="s">
        <v>360</v>
      </c>
      <c r="T22" s="21" t="s">
        <v>361</v>
      </c>
      <c r="U22" s="11" t="s">
        <v>360</v>
      </c>
      <c r="V22" s="11" t="s">
        <v>361</v>
      </c>
      <c r="W22" s="11"/>
    </row>
    <row r="23" spans="1:24" x14ac:dyDescent="0.25">
      <c r="A23" s="19" t="s">
        <v>362</v>
      </c>
      <c r="B23" s="19" t="s">
        <v>353</v>
      </c>
      <c r="C23" s="15">
        <v>2.8277223568431733E-5</v>
      </c>
      <c r="D23" s="15">
        <v>3.6544149921232033E-5</v>
      </c>
      <c r="E23" s="15"/>
      <c r="F23" s="15">
        <v>2.7125325963335234E-5</v>
      </c>
      <c r="G23" s="15">
        <v>2.7503981402918429E-5</v>
      </c>
      <c r="H23" s="15"/>
      <c r="J23" s="19" t="s">
        <v>353</v>
      </c>
      <c r="K23" s="15">
        <f t="shared" ref="K23:L25" si="26">C23/C23</f>
        <v>1</v>
      </c>
      <c r="L23" s="15">
        <f t="shared" si="26"/>
        <v>1</v>
      </c>
      <c r="M23" s="15"/>
      <c r="N23" s="22">
        <f t="shared" ref="N23:O25" si="27">F23/C23</f>
        <v>0.9592641193252629</v>
      </c>
      <c r="O23" s="22">
        <f t="shared" si="27"/>
        <v>0.75262337370553267</v>
      </c>
      <c r="P23" s="22"/>
      <c r="R23" s="19" t="s">
        <v>353</v>
      </c>
      <c r="S23" s="15">
        <f t="shared" ref="S23:S25" si="28">AVERAGE(K23:M23)</f>
        <v>1</v>
      </c>
      <c r="T23" s="15">
        <f t="shared" ref="T23:T25" si="29">AVERAGE(N23:P23)</f>
        <v>0.85594374651539784</v>
      </c>
      <c r="U23" s="15">
        <f t="shared" ref="U23:U25" si="30">STDEV(K23:M23)</f>
        <v>0</v>
      </c>
      <c r="V23" s="15">
        <f t="shared" ref="V23:V25" si="31">STDEV(N23:P23)</f>
        <v>0.14611707249715553</v>
      </c>
      <c r="W23" s="15">
        <f t="shared" ref="W23:W25" si="32">TTEST(K23:M23,N23:P23,2,2)</f>
        <v>0.29793281628272572</v>
      </c>
      <c r="X23" t="str">
        <f>IF(W23&lt;0.05,"*","")</f>
        <v/>
      </c>
    </row>
    <row r="24" spans="1:24" x14ac:dyDescent="0.25">
      <c r="A24" s="19"/>
      <c r="B24" s="19" t="s">
        <v>354</v>
      </c>
      <c r="C24" s="15">
        <v>3.5055491790681016E-5</v>
      </c>
      <c r="D24" s="15">
        <v>4.8555693588557124E-5</v>
      </c>
      <c r="E24" s="15"/>
      <c r="F24" s="15">
        <v>3.5544848219862516E-5</v>
      </c>
      <c r="G24" s="15">
        <v>3.8896503519264594E-5</v>
      </c>
      <c r="H24" s="15"/>
      <c r="J24" s="19" t="s">
        <v>354</v>
      </c>
      <c r="K24" s="15">
        <f t="shared" si="26"/>
        <v>1</v>
      </c>
      <c r="L24" s="15">
        <f t="shared" si="26"/>
        <v>1</v>
      </c>
      <c r="M24" s="15"/>
      <c r="N24" s="22">
        <f t="shared" si="27"/>
        <v>1.013959479790028</v>
      </c>
      <c r="O24" s="22">
        <f t="shared" si="27"/>
        <v>0.80106987758962089</v>
      </c>
      <c r="P24" s="22"/>
      <c r="R24" s="19" t="s">
        <v>354</v>
      </c>
      <c r="S24" s="15">
        <f t="shared" si="28"/>
        <v>1</v>
      </c>
      <c r="T24" s="15">
        <f t="shared" si="29"/>
        <v>0.90751467868982449</v>
      </c>
      <c r="U24" s="15">
        <f t="shared" si="30"/>
        <v>0</v>
      </c>
      <c r="V24" s="15">
        <f t="shared" si="31"/>
        <v>0.15053568136001355</v>
      </c>
      <c r="W24" s="15">
        <f t="shared" si="32"/>
        <v>0.47652681793225093</v>
      </c>
      <c r="X24" t="str">
        <f t="shared" ref="X24:X25" si="33">IF(W24&lt;0.05,"*","")</f>
        <v/>
      </c>
    </row>
    <row r="25" spans="1:24" x14ac:dyDescent="0.25">
      <c r="A25" s="19"/>
      <c r="B25" s="19" t="s">
        <v>355</v>
      </c>
      <c r="C25" s="15">
        <v>1.6241000098470459E-5</v>
      </c>
      <c r="D25" s="15">
        <v>2.4960389970635426E-5</v>
      </c>
      <c r="E25" s="15"/>
      <c r="F25" s="15">
        <v>4.530406404507599E-5</v>
      </c>
      <c r="G25" s="15">
        <v>4.8220294913536133E-5</v>
      </c>
      <c r="H25" s="15"/>
      <c r="J25" s="19" t="s">
        <v>355</v>
      </c>
      <c r="K25" s="15">
        <f t="shared" si="26"/>
        <v>1</v>
      </c>
      <c r="L25" s="15">
        <f t="shared" si="26"/>
        <v>1</v>
      </c>
      <c r="M25" s="15"/>
      <c r="N25" s="22">
        <f t="shared" si="27"/>
        <v>2.7894873327008121</v>
      </c>
      <c r="O25" s="22">
        <f t="shared" si="27"/>
        <v>1.931872657849687</v>
      </c>
      <c r="P25" s="22"/>
      <c r="R25" s="19" t="s">
        <v>355</v>
      </c>
      <c r="S25" s="15">
        <f t="shared" si="28"/>
        <v>1</v>
      </c>
      <c r="T25" s="15">
        <f t="shared" si="29"/>
        <v>2.3606799952752495</v>
      </c>
      <c r="U25" s="15">
        <f t="shared" si="30"/>
        <v>0</v>
      </c>
      <c r="V25" s="15">
        <f t="shared" si="31"/>
        <v>0.60642515223232729</v>
      </c>
      <c r="W25" s="15">
        <f t="shared" si="32"/>
        <v>8.6607103516385453E-2</v>
      </c>
      <c r="X25" t="str">
        <f t="shared" si="33"/>
        <v/>
      </c>
    </row>
    <row r="27" spans="1:24" x14ac:dyDescent="0.25">
      <c r="A27" s="19"/>
      <c r="C27" s="32" t="s">
        <v>358</v>
      </c>
      <c r="D27" s="32"/>
      <c r="E27" s="32"/>
      <c r="F27" s="33" t="s">
        <v>363</v>
      </c>
      <c r="G27" s="32"/>
      <c r="H27" s="32"/>
      <c r="K27" s="32" t="s">
        <v>358</v>
      </c>
      <c r="L27" s="32"/>
      <c r="M27" s="32"/>
      <c r="N27" s="33" t="s">
        <v>363</v>
      </c>
      <c r="O27" s="32"/>
      <c r="P27" s="32"/>
      <c r="S27" s="30" t="s">
        <v>346</v>
      </c>
      <c r="T27" s="30"/>
      <c r="U27" s="30" t="s">
        <v>351</v>
      </c>
      <c r="V27" s="30"/>
      <c r="W27" s="11" t="s">
        <v>352</v>
      </c>
    </row>
    <row r="28" spans="1:24" x14ac:dyDescent="0.25">
      <c r="A28" s="19"/>
      <c r="C28" s="20" t="s">
        <v>340</v>
      </c>
      <c r="D28" s="20" t="s">
        <v>342</v>
      </c>
      <c r="E28" s="20" t="s">
        <v>343</v>
      </c>
      <c r="F28" s="20" t="s">
        <v>340</v>
      </c>
      <c r="G28" s="20" t="s">
        <v>342</v>
      </c>
      <c r="H28" s="20" t="s">
        <v>343</v>
      </c>
      <c r="K28" s="20" t="s">
        <v>340</v>
      </c>
      <c r="L28" s="20" t="s">
        <v>342</v>
      </c>
      <c r="M28" s="20" t="s">
        <v>343</v>
      </c>
      <c r="N28" s="20" t="s">
        <v>340</v>
      </c>
      <c r="O28" s="20" t="s">
        <v>342</v>
      </c>
      <c r="P28" s="20" t="s">
        <v>343</v>
      </c>
      <c r="S28" s="21" t="s">
        <v>358</v>
      </c>
      <c r="T28" s="21" t="s">
        <v>363</v>
      </c>
      <c r="U28" s="11" t="s">
        <v>358</v>
      </c>
      <c r="V28" s="11" t="s">
        <v>363</v>
      </c>
      <c r="W28" s="11"/>
    </row>
    <row r="29" spans="1:24" x14ac:dyDescent="0.25">
      <c r="A29" s="23" t="s">
        <v>363</v>
      </c>
      <c r="B29" s="19" t="s">
        <v>353</v>
      </c>
      <c r="C29" s="15">
        <v>1</v>
      </c>
      <c r="D29" s="15">
        <v>1.0779205095835154</v>
      </c>
      <c r="E29" s="15">
        <v>0.9293864535644355</v>
      </c>
      <c r="F29" s="15">
        <v>0.82291653632417749</v>
      </c>
      <c r="G29" s="15">
        <v>0.91858243418604657</v>
      </c>
      <c r="H29" s="15">
        <v>0.97284471570324382</v>
      </c>
      <c r="J29" s="19" t="s">
        <v>353</v>
      </c>
      <c r="K29" s="15">
        <f t="shared" ref="K29:M31" si="34">C29/C29</f>
        <v>1</v>
      </c>
      <c r="L29" s="15">
        <f t="shared" si="34"/>
        <v>1</v>
      </c>
      <c r="M29" s="15">
        <f t="shared" si="34"/>
        <v>1</v>
      </c>
      <c r="N29" s="22">
        <f t="shared" ref="N29:P31" si="35">F29/C29</f>
        <v>0.82291653632417749</v>
      </c>
      <c r="O29" s="22">
        <f t="shared" si="35"/>
        <v>0.85218012461880566</v>
      </c>
      <c r="P29" s="22">
        <f t="shared" si="35"/>
        <v>1.0467601630862327</v>
      </c>
      <c r="R29" s="19" t="s">
        <v>353</v>
      </c>
      <c r="S29" s="15">
        <f t="shared" ref="S29:S31" si="36">AVERAGE(K29:M29)</f>
        <v>1</v>
      </c>
      <c r="T29" s="15">
        <f t="shared" ref="T29:T31" si="37">AVERAGE(N29:P29)</f>
        <v>0.90728560800973856</v>
      </c>
      <c r="U29" s="15">
        <f t="shared" ref="U29:U31" si="38">STDEV(K29:M29)</f>
        <v>0</v>
      </c>
      <c r="V29" s="15">
        <f t="shared" ref="V29:V31" si="39">STDEV(N29:P29)</f>
        <v>0.12167149639627421</v>
      </c>
      <c r="W29" s="15">
        <f t="shared" ref="W29:W31" si="40">TTEST(K29:M29,N29:P29,2,2)</f>
        <v>0.25735769801885877</v>
      </c>
      <c r="X29" t="str">
        <f>IF(W29&lt;0.05,"*","")</f>
        <v/>
      </c>
    </row>
    <row r="30" spans="1:24" x14ac:dyDescent="0.25">
      <c r="A30" s="19"/>
      <c r="B30" s="19" t="s">
        <v>354</v>
      </c>
      <c r="C30" s="24">
        <v>1</v>
      </c>
      <c r="D30" s="25">
        <v>0.91106958860854736</v>
      </c>
      <c r="E30" s="24">
        <v>0.84532426820258766</v>
      </c>
      <c r="F30" s="24">
        <v>0.66380241792869055</v>
      </c>
      <c r="G30" s="24">
        <v>0.74187686656673502</v>
      </c>
      <c r="H30" s="24">
        <v>0.80189175014047775</v>
      </c>
      <c r="J30" s="19" t="s">
        <v>354</v>
      </c>
      <c r="K30" s="15">
        <f t="shared" si="34"/>
        <v>1</v>
      </c>
      <c r="L30" s="15">
        <f t="shared" si="34"/>
        <v>1</v>
      </c>
      <c r="M30" s="15">
        <f t="shared" si="34"/>
        <v>1</v>
      </c>
      <c r="N30" s="22">
        <f t="shared" si="35"/>
        <v>0.66380241792869055</v>
      </c>
      <c r="O30" s="22">
        <f t="shared" si="35"/>
        <v>0.81429220757964715</v>
      </c>
      <c r="P30" s="22">
        <f t="shared" si="35"/>
        <v>0.94862028727217251</v>
      </c>
      <c r="R30" s="19" t="s">
        <v>354</v>
      </c>
      <c r="S30" s="15">
        <f t="shared" si="36"/>
        <v>1</v>
      </c>
      <c r="T30" s="15">
        <f t="shared" si="37"/>
        <v>0.80890497092683677</v>
      </c>
      <c r="U30" s="15">
        <f t="shared" si="38"/>
        <v>0</v>
      </c>
      <c r="V30" s="15">
        <f t="shared" si="39"/>
        <v>0.14248533753830644</v>
      </c>
      <c r="W30" s="15">
        <f t="shared" si="40"/>
        <v>8.0874602923178954E-2</v>
      </c>
      <c r="X30" t="str">
        <f t="shared" ref="X30:X31" si="41">IF(W30&lt;0.05,"*","")</f>
        <v/>
      </c>
    </row>
    <row r="31" spans="1:24" x14ac:dyDescent="0.25">
      <c r="A31" s="19"/>
      <c r="B31" s="19" t="s">
        <v>355</v>
      </c>
      <c r="C31" s="15">
        <v>1</v>
      </c>
      <c r="D31" s="26">
        <v>1.118867893806099</v>
      </c>
      <c r="E31" s="15">
        <v>0.94619500297801284</v>
      </c>
      <c r="F31" s="15">
        <v>1.7100668958087635</v>
      </c>
      <c r="G31" s="15">
        <v>1.5980912461376022</v>
      </c>
      <c r="H31" s="15">
        <v>1.4430223919546814</v>
      </c>
      <c r="J31" s="19" t="s">
        <v>355</v>
      </c>
      <c r="K31" s="15">
        <f t="shared" si="34"/>
        <v>1</v>
      </c>
      <c r="L31" s="15">
        <f t="shared" si="34"/>
        <v>1</v>
      </c>
      <c r="M31" s="15">
        <f t="shared" si="34"/>
        <v>1</v>
      </c>
      <c r="N31" s="22">
        <f t="shared" si="35"/>
        <v>1.7100668958087635</v>
      </c>
      <c r="O31" s="22">
        <f t="shared" si="35"/>
        <v>1.4283109337433122</v>
      </c>
      <c r="P31" s="22">
        <f t="shared" si="35"/>
        <v>1.5250792779638189</v>
      </c>
      <c r="R31" s="19" t="s">
        <v>355</v>
      </c>
      <c r="S31" s="15">
        <f t="shared" si="36"/>
        <v>1</v>
      </c>
      <c r="T31" s="15">
        <f t="shared" si="37"/>
        <v>1.5544857025052981</v>
      </c>
      <c r="U31" s="15">
        <f t="shared" si="38"/>
        <v>0</v>
      </c>
      <c r="V31" s="15">
        <f t="shared" si="39"/>
        <v>0.14316130375591127</v>
      </c>
      <c r="W31" s="15">
        <f t="shared" si="40"/>
        <v>2.5698399997766391E-3</v>
      </c>
      <c r="X31" t="str">
        <f t="shared" si="41"/>
        <v>*</v>
      </c>
    </row>
  </sheetData>
  <mergeCells count="30">
    <mergeCell ref="U27:V27"/>
    <mergeCell ref="C21:E21"/>
    <mergeCell ref="F21:H21"/>
    <mergeCell ref="K21:M21"/>
    <mergeCell ref="N21:P21"/>
    <mergeCell ref="S21:T21"/>
    <mergeCell ref="U21:V21"/>
    <mergeCell ref="C27:E27"/>
    <mergeCell ref="F27:H27"/>
    <mergeCell ref="K27:M27"/>
    <mergeCell ref="N27:P27"/>
    <mergeCell ref="S27:T27"/>
    <mergeCell ref="U15:V15"/>
    <mergeCell ref="C9:E9"/>
    <mergeCell ref="F9:H9"/>
    <mergeCell ref="K9:M9"/>
    <mergeCell ref="N9:P9"/>
    <mergeCell ref="S9:T9"/>
    <mergeCell ref="U9:V9"/>
    <mergeCell ref="C15:E15"/>
    <mergeCell ref="F15:H15"/>
    <mergeCell ref="K15:M15"/>
    <mergeCell ref="N15:P15"/>
    <mergeCell ref="S15:T15"/>
    <mergeCell ref="U3:V3"/>
    <mergeCell ref="C3:E3"/>
    <mergeCell ref="F3:H3"/>
    <mergeCell ref="K3:M3"/>
    <mergeCell ref="N3:P3"/>
    <mergeCell ref="S3:T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5BC0-FDFC-4281-8FB9-7D1BC60E9C96}">
  <dimension ref="A2:J459"/>
  <sheetViews>
    <sheetView tabSelected="1" workbookViewId="0">
      <selection activeCell="B387" sqref="B387:J459"/>
    </sheetView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35" t="s">
        <v>0</v>
      </c>
      <c r="C3" s="34">
        <v>1</v>
      </c>
      <c r="D3" s="34"/>
      <c r="E3" s="34"/>
      <c r="F3" s="34"/>
      <c r="G3" s="34"/>
      <c r="H3" s="34"/>
      <c r="I3" s="34"/>
      <c r="J3" s="34"/>
    </row>
    <row r="4" spans="1:10" x14ac:dyDescent="0.25">
      <c r="B4" s="35" t="s">
        <v>1</v>
      </c>
      <c r="C4" s="34">
        <v>28</v>
      </c>
      <c r="D4" s="34"/>
      <c r="E4" s="34"/>
      <c r="F4" s="34"/>
      <c r="G4" s="34"/>
      <c r="H4" s="34"/>
      <c r="I4" s="34"/>
      <c r="J4" s="34"/>
    </row>
    <row r="5" spans="1:10" x14ac:dyDescent="0.25">
      <c r="B5" s="35" t="s">
        <v>2</v>
      </c>
      <c r="C5" s="34">
        <v>0.05</v>
      </c>
      <c r="D5" s="34"/>
      <c r="E5" s="34"/>
      <c r="F5" s="34"/>
      <c r="G5" s="34"/>
      <c r="H5" s="34"/>
      <c r="I5" s="34"/>
      <c r="J5" s="34"/>
    </row>
    <row r="6" spans="1:10" x14ac:dyDescent="0.25">
      <c r="B6" s="35"/>
      <c r="C6" s="34"/>
      <c r="D6" s="34"/>
      <c r="E6" s="34"/>
      <c r="F6" s="34"/>
      <c r="G6" s="34"/>
      <c r="H6" s="34"/>
      <c r="I6" s="34"/>
      <c r="J6" s="34"/>
    </row>
    <row r="7" spans="1:10" x14ac:dyDescent="0.25">
      <c r="B7" s="35" t="s">
        <v>3</v>
      </c>
      <c r="C7" s="34" t="s">
        <v>4</v>
      </c>
      <c r="D7" s="34" t="s">
        <v>5</v>
      </c>
      <c r="E7" s="34" t="s">
        <v>6</v>
      </c>
      <c r="F7" s="34" t="s">
        <v>7</v>
      </c>
      <c r="G7" s="34" t="s">
        <v>8</v>
      </c>
      <c r="H7" s="34"/>
      <c r="I7" s="34"/>
      <c r="J7" s="34"/>
    </row>
    <row r="8" spans="1:10" x14ac:dyDescent="0.25">
      <c r="B8" s="35" t="s">
        <v>9</v>
      </c>
      <c r="C8" s="34">
        <v>-57.83</v>
      </c>
      <c r="D8" s="34" t="s">
        <v>377</v>
      </c>
      <c r="E8" s="34" t="s">
        <v>16</v>
      </c>
      <c r="F8" s="34" t="s">
        <v>53</v>
      </c>
      <c r="G8" s="34" t="s">
        <v>54</v>
      </c>
      <c r="H8" s="34" t="s">
        <v>13</v>
      </c>
      <c r="I8" s="34"/>
      <c r="J8" s="34"/>
    </row>
    <row r="9" spans="1:10" x14ac:dyDescent="0.25">
      <c r="B9" s="35" t="s">
        <v>14</v>
      </c>
      <c r="C9" s="34">
        <v>0.61980000000000002</v>
      </c>
      <c r="D9" s="34" t="s">
        <v>378</v>
      </c>
      <c r="E9" s="34" t="s">
        <v>11</v>
      </c>
      <c r="F9" s="34" t="s">
        <v>12</v>
      </c>
      <c r="G9" s="34">
        <v>0.87309999999999999</v>
      </c>
      <c r="H9" s="34" t="s">
        <v>18</v>
      </c>
      <c r="I9" s="34"/>
      <c r="J9" s="34"/>
    </row>
    <row r="10" spans="1:10" x14ac:dyDescent="0.25">
      <c r="B10" s="35" t="s">
        <v>19</v>
      </c>
      <c r="C10" s="34">
        <v>-5.665</v>
      </c>
      <c r="D10" s="34" t="s">
        <v>379</v>
      </c>
      <c r="E10" s="34" t="s">
        <v>11</v>
      </c>
      <c r="F10" s="34" t="s">
        <v>12</v>
      </c>
      <c r="G10" s="34">
        <v>0.15740000000000001</v>
      </c>
      <c r="H10" s="34" t="s">
        <v>21</v>
      </c>
      <c r="I10" s="34"/>
      <c r="J10" s="34"/>
    </row>
    <row r="11" spans="1:10" x14ac:dyDescent="0.25">
      <c r="B11" s="35" t="s">
        <v>380</v>
      </c>
      <c r="C11" s="34">
        <v>0.11559999999999999</v>
      </c>
      <c r="D11" s="34" t="s">
        <v>381</v>
      </c>
      <c r="E11" s="34" t="s">
        <v>11</v>
      </c>
      <c r="F11" s="34" t="s">
        <v>12</v>
      </c>
      <c r="G11" s="34">
        <v>0.97619999999999996</v>
      </c>
      <c r="H11" s="34" t="s">
        <v>395</v>
      </c>
      <c r="I11" s="34"/>
      <c r="J11" s="34"/>
    </row>
    <row r="12" spans="1:10" x14ac:dyDescent="0.25">
      <c r="B12" s="35" t="s">
        <v>382</v>
      </c>
      <c r="C12" s="34">
        <v>-53.73</v>
      </c>
      <c r="D12" s="34" t="s">
        <v>383</v>
      </c>
      <c r="E12" s="34" t="s">
        <v>16</v>
      </c>
      <c r="F12" s="34" t="s">
        <v>53</v>
      </c>
      <c r="G12" s="34" t="s">
        <v>54</v>
      </c>
      <c r="H12" s="34" t="s">
        <v>396</v>
      </c>
      <c r="I12" s="34"/>
      <c r="J12" s="34"/>
    </row>
    <row r="13" spans="1:10" x14ac:dyDescent="0.25">
      <c r="B13" s="35" t="s">
        <v>384</v>
      </c>
      <c r="C13" s="34">
        <v>0.77110000000000001</v>
      </c>
      <c r="D13" s="34" t="s">
        <v>385</v>
      </c>
      <c r="E13" s="34" t="s">
        <v>11</v>
      </c>
      <c r="F13" s="34" t="s">
        <v>12</v>
      </c>
      <c r="G13" s="34">
        <v>0.84250000000000003</v>
      </c>
      <c r="H13" s="34" t="s">
        <v>397</v>
      </c>
      <c r="I13" s="34"/>
      <c r="J13" s="34"/>
    </row>
    <row r="14" spans="1:10" x14ac:dyDescent="0.25">
      <c r="B14" s="35" t="s">
        <v>386</v>
      </c>
      <c r="C14" s="34">
        <v>-1.4530000000000001</v>
      </c>
      <c r="D14" s="34" t="s">
        <v>387</v>
      </c>
      <c r="E14" s="34" t="s">
        <v>11</v>
      </c>
      <c r="F14" s="34" t="s">
        <v>12</v>
      </c>
      <c r="G14" s="34">
        <v>0.70850000000000002</v>
      </c>
      <c r="H14" s="34" t="s">
        <v>398</v>
      </c>
      <c r="I14" s="34"/>
      <c r="J14" s="34"/>
    </row>
    <row r="15" spans="1:10" x14ac:dyDescent="0.25">
      <c r="B15" s="35" t="s">
        <v>22</v>
      </c>
      <c r="C15" s="34">
        <v>58.45</v>
      </c>
      <c r="D15" s="34" t="s">
        <v>399</v>
      </c>
      <c r="E15" s="34" t="s">
        <v>16</v>
      </c>
      <c r="F15" s="34" t="s">
        <v>53</v>
      </c>
      <c r="G15" s="34" t="s">
        <v>54</v>
      </c>
      <c r="H15" s="34" t="s">
        <v>24</v>
      </c>
      <c r="I15" s="34"/>
      <c r="J15" s="34"/>
    </row>
    <row r="16" spans="1:10" x14ac:dyDescent="0.25">
      <c r="B16" s="35" t="s">
        <v>25</v>
      </c>
      <c r="C16" s="34">
        <v>52.17</v>
      </c>
      <c r="D16" s="34" t="s">
        <v>400</v>
      </c>
      <c r="E16" s="34" t="s">
        <v>16</v>
      </c>
      <c r="F16" s="34" t="s">
        <v>53</v>
      </c>
      <c r="G16" s="34" t="s">
        <v>54</v>
      </c>
      <c r="H16" s="34" t="s">
        <v>27</v>
      </c>
      <c r="I16" s="34"/>
      <c r="J16" s="34"/>
    </row>
    <row r="17" spans="2:10" x14ac:dyDescent="0.25">
      <c r="B17" s="35" t="s">
        <v>401</v>
      </c>
      <c r="C17" s="34">
        <v>57.95</v>
      </c>
      <c r="D17" s="34" t="s">
        <v>402</v>
      </c>
      <c r="E17" s="34" t="s">
        <v>16</v>
      </c>
      <c r="F17" s="34" t="s">
        <v>53</v>
      </c>
      <c r="G17" s="34" t="s">
        <v>54</v>
      </c>
      <c r="H17" s="34" t="s">
        <v>403</v>
      </c>
      <c r="I17" s="34"/>
      <c r="J17" s="34"/>
    </row>
    <row r="18" spans="2:10" x14ac:dyDescent="0.25">
      <c r="B18" s="35" t="s">
        <v>404</v>
      </c>
      <c r="C18" s="34">
        <v>4.1020000000000003</v>
      </c>
      <c r="D18" s="34" t="s">
        <v>405</v>
      </c>
      <c r="E18" s="34" t="s">
        <v>11</v>
      </c>
      <c r="F18" s="34" t="s">
        <v>12</v>
      </c>
      <c r="G18" s="34">
        <v>0.29870000000000002</v>
      </c>
      <c r="H18" s="34" t="s">
        <v>406</v>
      </c>
      <c r="I18" s="34"/>
      <c r="J18" s="34"/>
    </row>
    <row r="19" spans="2:10" x14ac:dyDescent="0.25">
      <c r="B19" s="35" t="s">
        <v>407</v>
      </c>
      <c r="C19" s="34">
        <v>58.6</v>
      </c>
      <c r="D19" s="34" t="s">
        <v>408</v>
      </c>
      <c r="E19" s="34" t="s">
        <v>16</v>
      </c>
      <c r="F19" s="34" t="s">
        <v>53</v>
      </c>
      <c r="G19" s="34" t="s">
        <v>54</v>
      </c>
      <c r="H19" s="34" t="s">
        <v>409</v>
      </c>
      <c r="I19" s="34"/>
      <c r="J19" s="34"/>
    </row>
    <row r="20" spans="2:10" x14ac:dyDescent="0.25">
      <c r="B20" s="35" t="s">
        <v>410</v>
      </c>
      <c r="C20" s="34">
        <v>56.38</v>
      </c>
      <c r="D20" s="34" t="s">
        <v>411</v>
      </c>
      <c r="E20" s="34" t="s">
        <v>16</v>
      </c>
      <c r="F20" s="34" t="s">
        <v>53</v>
      </c>
      <c r="G20" s="34" t="s">
        <v>54</v>
      </c>
      <c r="H20" s="34" t="s">
        <v>412</v>
      </c>
      <c r="I20" s="34"/>
      <c r="J20" s="34"/>
    </row>
    <row r="21" spans="2:10" x14ac:dyDescent="0.25">
      <c r="B21" s="35" t="s">
        <v>28</v>
      </c>
      <c r="C21" s="34">
        <v>-6.2850000000000001</v>
      </c>
      <c r="D21" s="34" t="s">
        <v>413</v>
      </c>
      <c r="E21" s="34" t="s">
        <v>11</v>
      </c>
      <c r="F21" s="34" t="s">
        <v>12</v>
      </c>
      <c r="G21" s="34">
        <v>0.1193</v>
      </c>
      <c r="H21" s="34" t="s">
        <v>30</v>
      </c>
      <c r="I21" s="34"/>
      <c r="J21" s="34"/>
    </row>
    <row r="22" spans="2:10" x14ac:dyDescent="0.25">
      <c r="B22" s="35" t="s">
        <v>414</v>
      </c>
      <c r="C22" s="34">
        <v>-0.50419999999999998</v>
      </c>
      <c r="D22" s="34" t="s">
        <v>415</v>
      </c>
      <c r="E22" s="34" t="s">
        <v>11</v>
      </c>
      <c r="F22" s="34" t="s">
        <v>12</v>
      </c>
      <c r="G22" s="34">
        <v>0.89659999999999995</v>
      </c>
      <c r="H22" s="34" t="s">
        <v>416</v>
      </c>
      <c r="I22" s="34"/>
      <c r="J22" s="34"/>
    </row>
    <row r="23" spans="2:10" x14ac:dyDescent="0.25">
      <c r="B23" s="35" t="s">
        <v>417</v>
      </c>
      <c r="C23" s="34">
        <v>-54.35</v>
      </c>
      <c r="D23" s="34" t="s">
        <v>418</v>
      </c>
      <c r="E23" s="34" t="s">
        <v>16</v>
      </c>
      <c r="F23" s="34" t="s">
        <v>53</v>
      </c>
      <c r="G23" s="34" t="s">
        <v>54</v>
      </c>
      <c r="H23" s="34" t="s">
        <v>419</v>
      </c>
      <c r="I23" s="34"/>
      <c r="J23" s="34"/>
    </row>
    <row r="24" spans="2:10" x14ac:dyDescent="0.25">
      <c r="B24" s="35" t="s">
        <v>420</v>
      </c>
      <c r="C24" s="34">
        <v>0.15129999999999999</v>
      </c>
      <c r="D24" s="34" t="s">
        <v>421</v>
      </c>
      <c r="E24" s="34" t="s">
        <v>11</v>
      </c>
      <c r="F24" s="34" t="s">
        <v>12</v>
      </c>
      <c r="G24" s="34">
        <v>0.96889999999999998</v>
      </c>
      <c r="H24" s="34" t="s">
        <v>422</v>
      </c>
      <c r="I24" s="34"/>
      <c r="J24" s="34"/>
    </row>
    <row r="25" spans="2:10" x14ac:dyDescent="0.25">
      <c r="B25" s="35" t="s">
        <v>423</v>
      </c>
      <c r="C25" s="34">
        <v>-2.073</v>
      </c>
      <c r="D25" s="34" t="s">
        <v>424</v>
      </c>
      <c r="E25" s="34" t="s">
        <v>11</v>
      </c>
      <c r="F25" s="34" t="s">
        <v>12</v>
      </c>
      <c r="G25" s="34">
        <v>0.59470000000000001</v>
      </c>
      <c r="H25" s="34" t="s">
        <v>425</v>
      </c>
      <c r="I25" s="34"/>
      <c r="J25" s="34"/>
    </row>
    <row r="26" spans="2:10" x14ac:dyDescent="0.25">
      <c r="B26" s="35" t="s">
        <v>426</v>
      </c>
      <c r="C26" s="34">
        <v>5.78</v>
      </c>
      <c r="D26" s="34" t="s">
        <v>427</v>
      </c>
      <c r="E26" s="34" t="s">
        <v>11</v>
      </c>
      <c r="F26" s="34" t="s">
        <v>12</v>
      </c>
      <c r="G26" s="34">
        <v>0.14960000000000001</v>
      </c>
      <c r="H26" s="34" t="s">
        <v>428</v>
      </c>
      <c r="I26" s="34"/>
      <c r="J26" s="34"/>
    </row>
    <row r="27" spans="2:10" x14ac:dyDescent="0.25">
      <c r="B27" s="35" t="s">
        <v>429</v>
      </c>
      <c r="C27" s="34">
        <v>-48.07</v>
      </c>
      <c r="D27" s="34" t="s">
        <v>430</v>
      </c>
      <c r="E27" s="34" t="s">
        <v>16</v>
      </c>
      <c r="F27" s="34" t="s">
        <v>53</v>
      </c>
      <c r="G27" s="34" t="s">
        <v>54</v>
      </c>
      <c r="H27" s="34" t="s">
        <v>431</v>
      </c>
      <c r="I27" s="34"/>
      <c r="J27" s="34"/>
    </row>
    <row r="28" spans="2:10" x14ac:dyDescent="0.25">
      <c r="B28" s="35" t="s">
        <v>432</v>
      </c>
      <c r="C28" s="34">
        <v>6.4359999999999999</v>
      </c>
      <c r="D28" s="34" t="s">
        <v>433</v>
      </c>
      <c r="E28" s="34" t="s">
        <v>11</v>
      </c>
      <c r="F28" s="34" t="s">
        <v>12</v>
      </c>
      <c r="G28" s="34">
        <v>0.1113</v>
      </c>
      <c r="H28" s="34" t="s">
        <v>434</v>
      </c>
      <c r="I28" s="34"/>
      <c r="J28" s="34"/>
    </row>
    <row r="29" spans="2:10" x14ac:dyDescent="0.25">
      <c r="B29" s="35" t="s">
        <v>435</v>
      </c>
      <c r="C29" s="34">
        <v>4.2119999999999997</v>
      </c>
      <c r="D29" s="34" t="s">
        <v>436</v>
      </c>
      <c r="E29" s="34" t="s">
        <v>11</v>
      </c>
      <c r="F29" s="34" t="s">
        <v>12</v>
      </c>
      <c r="G29" s="34">
        <v>0.28639999999999999</v>
      </c>
      <c r="H29" s="34" t="s">
        <v>437</v>
      </c>
      <c r="I29" s="34"/>
      <c r="J29" s="34"/>
    </row>
    <row r="30" spans="2:10" x14ac:dyDescent="0.25">
      <c r="B30" s="35" t="s">
        <v>438</v>
      </c>
      <c r="C30" s="34">
        <v>-53.85</v>
      </c>
      <c r="D30" s="34" t="s">
        <v>439</v>
      </c>
      <c r="E30" s="34" t="s">
        <v>16</v>
      </c>
      <c r="F30" s="34" t="s">
        <v>53</v>
      </c>
      <c r="G30" s="34" t="s">
        <v>54</v>
      </c>
      <c r="H30" s="34" t="s">
        <v>440</v>
      </c>
      <c r="I30" s="34"/>
      <c r="J30" s="34"/>
    </row>
    <row r="31" spans="2:10" x14ac:dyDescent="0.25">
      <c r="B31" s="35" t="s">
        <v>441</v>
      </c>
      <c r="C31" s="34">
        <v>0.65549999999999997</v>
      </c>
      <c r="D31" s="34" t="s">
        <v>442</v>
      </c>
      <c r="E31" s="34" t="s">
        <v>11</v>
      </c>
      <c r="F31" s="34" t="s">
        <v>12</v>
      </c>
      <c r="G31" s="34">
        <v>0.8659</v>
      </c>
      <c r="H31" s="34" t="s">
        <v>443</v>
      </c>
      <c r="I31" s="34"/>
      <c r="J31" s="34"/>
    </row>
    <row r="32" spans="2:10" x14ac:dyDescent="0.25">
      <c r="B32" s="35" t="s">
        <v>444</v>
      </c>
      <c r="C32" s="34">
        <v>-1.569</v>
      </c>
      <c r="D32" s="34" t="s">
        <v>445</v>
      </c>
      <c r="E32" s="34" t="s">
        <v>11</v>
      </c>
      <c r="F32" s="34" t="s">
        <v>12</v>
      </c>
      <c r="G32" s="34">
        <v>0.68659999999999999</v>
      </c>
      <c r="H32" s="34" t="s">
        <v>446</v>
      </c>
      <c r="I32" s="34"/>
      <c r="J32" s="34"/>
    </row>
    <row r="33" spans="2:10" x14ac:dyDescent="0.25">
      <c r="B33" s="35" t="s">
        <v>447</v>
      </c>
      <c r="C33" s="34">
        <v>54.5</v>
      </c>
      <c r="D33" s="34" t="s">
        <v>448</v>
      </c>
      <c r="E33" s="34" t="s">
        <v>16</v>
      </c>
      <c r="F33" s="34" t="s">
        <v>53</v>
      </c>
      <c r="G33" s="34" t="s">
        <v>54</v>
      </c>
      <c r="H33" s="34" t="s">
        <v>449</v>
      </c>
      <c r="I33" s="34"/>
      <c r="J33" s="34"/>
    </row>
    <row r="34" spans="2:10" x14ac:dyDescent="0.25">
      <c r="B34" s="35" t="s">
        <v>450</v>
      </c>
      <c r="C34" s="34">
        <v>52.28</v>
      </c>
      <c r="D34" s="34" t="s">
        <v>451</v>
      </c>
      <c r="E34" s="34" t="s">
        <v>16</v>
      </c>
      <c r="F34" s="34" t="s">
        <v>53</v>
      </c>
      <c r="G34" s="34" t="s">
        <v>54</v>
      </c>
      <c r="H34" s="34" t="s">
        <v>452</v>
      </c>
      <c r="I34" s="34"/>
      <c r="J34" s="34"/>
    </row>
    <row r="35" spans="2:10" x14ac:dyDescent="0.25">
      <c r="B35" s="35" t="s">
        <v>453</v>
      </c>
      <c r="C35" s="34">
        <v>-2.2240000000000002</v>
      </c>
      <c r="D35" s="34" t="s">
        <v>454</v>
      </c>
      <c r="E35" s="34" t="s">
        <v>11</v>
      </c>
      <c r="F35" s="34" t="s">
        <v>12</v>
      </c>
      <c r="G35" s="34">
        <v>0.56840000000000002</v>
      </c>
      <c r="H35" s="34" t="s">
        <v>455</v>
      </c>
      <c r="I35" s="34"/>
      <c r="J35" s="34"/>
    </row>
    <row r="36" spans="2:10" x14ac:dyDescent="0.25">
      <c r="B36" s="35"/>
      <c r="C36" s="34"/>
      <c r="D36" s="34"/>
      <c r="E36" s="34"/>
      <c r="F36" s="34"/>
      <c r="G36" s="34"/>
      <c r="H36" s="34"/>
      <c r="I36" s="34"/>
      <c r="J36" s="34"/>
    </row>
    <row r="37" spans="2:10" x14ac:dyDescent="0.25">
      <c r="B37" s="35" t="s">
        <v>31</v>
      </c>
      <c r="C37" s="34" t="s">
        <v>32</v>
      </c>
      <c r="D37" s="34" t="s">
        <v>33</v>
      </c>
      <c r="E37" s="34" t="s">
        <v>4</v>
      </c>
      <c r="F37" s="34" t="s">
        <v>34</v>
      </c>
      <c r="G37" s="34" t="s">
        <v>35</v>
      </c>
      <c r="H37" s="34" t="s">
        <v>36</v>
      </c>
      <c r="I37" s="34" t="s">
        <v>37</v>
      </c>
      <c r="J37" s="34" t="s">
        <v>38</v>
      </c>
    </row>
    <row r="38" spans="2:10" x14ac:dyDescent="0.25">
      <c r="B38" s="35" t="s">
        <v>9</v>
      </c>
      <c r="C38" s="34">
        <v>1</v>
      </c>
      <c r="D38" s="34">
        <v>58.83</v>
      </c>
      <c r="E38" s="34">
        <v>-57.83</v>
      </c>
      <c r="F38" s="34">
        <v>3.819</v>
      </c>
      <c r="G38" s="34">
        <v>3</v>
      </c>
      <c r="H38" s="34">
        <v>3</v>
      </c>
      <c r="I38" s="34">
        <v>15.14</v>
      </c>
      <c r="J38" s="34">
        <v>16</v>
      </c>
    </row>
    <row r="39" spans="2:10" x14ac:dyDescent="0.25">
      <c r="B39" s="35" t="s">
        <v>14</v>
      </c>
      <c r="C39" s="34">
        <v>1</v>
      </c>
      <c r="D39" s="34">
        <v>0.38019999999999998</v>
      </c>
      <c r="E39" s="34">
        <v>0.61980000000000002</v>
      </c>
      <c r="F39" s="34">
        <v>3.819</v>
      </c>
      <c r="G39" s="34">
        <v>3</v>
      </c>
      <c r="H39" s="34">
        <v>3</v>
      </c>
      <c r="I39" s="34">
        <v>0.1623</v>
      </c>
      <c r="J39" s="34">
        <v>16</v>
      </c>
    </row>
    <row r="40" spans="2:10" x14ac:dyDescent="0.25">
      <c r="B40" s="35" t="s">
        <v>19</v>
      </c>
      <c r="C40" s="34">
        <v>1</v>
      </c>
      <c r="D40" s="34">
        <v>6.665</v>
      </c>
      <c r="E40" s="34">
        <v>-5.665</v>
      </c>
      <c r="F40" s="34">
        <v>3.819</v>
      </c>
      <c r="G40" s="34">
        <v>3</v>
      </c>
      <c r="H40" s="34">
        <v>3</v>
      </c>
      <c r="I40" s="34">
        <v>1.4830000000000001</v>
      </c>
      <c r="J40" s="34">
        <v>16</v>
      </c>
    </row>
    <row r="41" spans="2:10" x14ac:dyDescent="0.25">
      <c r="B41" s="35" t="s">
        <v>380</v>
      </c>
      <c r="C41" s="34">
        <v>1</v>
      </c>
      <c r="D41" s="34">
        <v>0.88439999999999996</v>
      </c>
      <c r="E41" s="34">
        <v>0.11559999999999999</v>
      </c>
      <c r="F41" s="34">
        <v>3.819</v>
      </c>
      <c r="G41" s="34">
        <v>3</v>
      </c>
      <c r="H41" s="34">
        <v>3</v>
      </c>
      <c r="I41" s="34">
        <v>3.0269999999999998E-2</v>
      </c>
      <c r="J41" s="34">
        <v>16</v>
      </c>
    </row>
    <row r="42" spans="2:10" x14ac:dyDescent="0.25">
      <c r="B42" s="35" t="s">
        <v>382</v>
      </c>
      <c r="C42" s="34">
        <v>1</v>
      </c>
      <c r="D42" s="34">
        <v>54.73</v>
      </c>
      <c r="E42" s="34">
        <v>-53.73</v>
      </c>
      <c r="F42" s="34">
        <v>3.819</v>
      </c>
      <c r="G42" s="34">
        <v>3</v>
      </c>
      <c r="H42" s="34">
        <v>3</v>
      </c>
      <c r="I42" s="34">
        <v>14.07</v>
      </c>
      <c r="J42" s="34">
        <v>16</v>
      </c>
    </row>
    <row r="43" spans="2:10" x14ac:dyDescent="0.25">
      <c r="B43" s="35" t="s">
        <v>384</v>
      </c>
      <c r="C43" s="34">
        <v>1</v>
      </c>
      <c r="D43" s="34">
        <v>0.22889999999999999</v>
      </c>
      <c r="E43" s="34">
        <v>0.77110000000000001</v>
      </c>
      <c r="F43" s="34">
        <v>3.819</v>
      </c>
      <c r="G43" s="34">
        <v>3</v>
      </c>
      <c r="H43" s="34">
        <v>3</v>
      </c>
      <c r="I43" s="34">
        <v>0.2019</v>
      </c>
      <c r="J43" s="34">
        <v>16</v>
      </c>
    </row>
    <row r="44" spans="2:10" x14ac:dyDescent="0.25">
      <c r="B44" s="35" t="s">
        <v>386</v>
      </c>
      <c r="C44" s="34">
        <v>1</v>
      </c>
      <c r="D44" s="34">
        <v>2.4529999999999998</v>
      </c>
      <c r="E44" s="34">
        <v>-1.4530000000000001</v>
      </c>
      <c r="F44" s="34">
        <v>3.819</v>
      </c>
      <c r="G44" s="34">
        <v>3</v>
      </c>
      <c r="H44" s="34">
        <v>3</v>
      </c>
      <c r="I44" s="34">
        <v>0.38059999999999999</v>
      </c>
      <c r="J44" s="34">
        <v>16</v>
      </c>
    </row>
    <row r="45" spans="2:10" x14ac:dyDescent="0.25">
      <c r="B45" s="35" t="s">
        <v>22</v>
      </c>
      <c r="C45" s="34">
        <v>58.83</v>
      </c>
      <c r="D45" s="34">
        <v>0.38019999999999998</v>
      </c>
      <c r="E45" s="34">
        <v>58.45</v>
      </c>
      <c r="F45" s="34">
        <v>3.819</v>
      </c>
      <c r="G45" s="34">
        <v>3</v>
      </c>
      <c r="H45" s="34">
        <v>3</v>
      </c>
      <c r="I45" s="34">
        <v>15.31</v>
      </c>
      <c r="J45" s="34">
        <v>16</v>
      </c>
    </row>
    <row r="46" spans="2:10" x14ac:dyDescent="0.25">
      <c r="B46" s="35" t="s">
        <v>25</v>
      </c>
      <c r="C46" s="34">
        <v>58.83</v>
      </c>
      <c r="D46" s="34">
        <v>6.665</v>
      </c>
      <c r="E46" s="34">
        <v>52.17</v>
      </c>
      <c r="F46" s="34">
        <v>3.819</v>
      </c>
      <c r="G46" s="34">
        <v>3</v>
      </c>
      <c r="H46" s="34">
        <v>3</v>
      </c>
      <c r="I46" s="34">
        <v>13.66</v>
      </c>
      <c r="J46" s="34">
        <v>16</v>
      </c>
    </row>
    <row r="47" spans="2:10" x14ac:dyDescent="0.25">
      <c r="B47" s="35" t="s">
        <v>401</v>
      </c>
      <c r="C47" s="34">
        <v>58.83</v>
      </c>
      <c r="D47" s="34">
        <v>0.88439999999999996</v>
      </c>
      <c r="E47" s="34">
        <v>57.95</v>
      </c>
      <c r="F47" s="34">
        <v>3.819</v>
      </c>
      <c r="G47" s="34">
        <v>3</v>
      </c>
      <c r="H47" s="34">
        <v>3</v>
      </c>
      <c r="I47" s="34">
        <v>15.17</v>
      </c>
      <c r="J47" s="34">
        <v>16</v>
      </c>
    </row>
    <row r="48" spans="2:10" x14ac:dyDescent="0.25">
      <c r="B48" s="35" t="s">
        <v>404</v>
      </c>
      <c r="C48" s="34">
        <v>58.83</v>
      </c>
      <c r="D48" s="34">
        <v>54.73</v>
      </c>
      <c r="E48" s="34">
        <v>4.1020000000000003</v>
      </c>
      <c r="F48" s="34">
        <v>3.819</v>
      </c>
      <c r="G48" s="34">
        <v>3</v>
      </c>
      <c r="H48" s="34">
        <v>3</v>
      </c>
      <c r="I48" s="34">
        <v>1.0740000000000001</v>
      </c>
      <c r="J48" s="34">
        <v>16</v>
      </c>
    </row>
    <row r="49" spans="2:10" x14ac:dyDescent="0.25">
      <c r="B49" s="35" t="s">
        <v>407</v>
      </c>
      <c r="C49" s="34">
        <v>58.83</v>
      </c>
      <c r="D49" s="34">
        <v>0.22889999999999999</v>
      </c>
      <c r="E49" s="34">
        <v>58.6</v>
      </c>
      <c r="F49" s="34">
        <v>3.819</v>
      </c>
      <c r="G49" s="34">
        <v>3</v>
      </c>
      <c r="H49" s="34">
        <v>3</v>
      </c>
      <c r="I49" s="34">
        <v>15.35</v>
      </c>
      <c r="J49" s="34">
        <v>16</v>
      </c>
    </row>
    <row r="50" spans="2:10" x14ac:dyDescent="0.25">
      <c r="B50" s="35" t="s">
        <v>410</v>
      </c>
      <c r="C50" s="34">
        <v>58.83</v>
      </c>
      <c r="D50" s="34">
        <v>2.4529999999999998</v>
      </c>
      <c r="E50" s="34">
        <v>56.38</v>
      </c>
      <c r="F50" s="34">
        <v>3.819</v>
      </c>
      <c r="G50" s="34">
        <v>3</v>
      </c>
      <c r="H50" s="34">
        <v>3</v>
      </c>
      <c r="I50" s="34">
        <v>14.76</v>
      </c>
      <c r="J50" s="34">
        <v>16</v>
      </c>
    </row>
    <row r="51" spans="2:10" x14ac:dyDescent="0.25">
      <c r="B51" s="35" t="s">
        <v>28</v>
      </c>
      <c r="C51" s="34">
        <v>0.38019999999999998</v>
      </c>
      <c r="D51" s="34">
        <v>6.665</v>
      </c>
      <c r="E51" s="34">
        <v>-6.2850000000000001</v>
      </c>
      <c r="F51" s="34">
        <v>3.819</v>
      </c>
      <c r="G51" s="34">
        <v>3</v>
      </c>
      <c r="H51" s="34">
        <v>3</v>
      </c>
      <c r="I51" s="34">
        <v>1.6459999999999999</v>
      </c>
      <c r="J51" s="34">
        <v>16</v>
      </c>
    </row>
    <row r="52" spans="2:10" x14ac:dyDescent="0.25">
      <c r="B52" s="35" t="s">
        <v>414</v>
      </c>
      <c r="C52" s="34">
        <v>0.38019999999999998</v>
      </c>
      <c r="D52" s="34">
        <v>0.88439999999999996</v>
      </c>
      <c r="E52" s="34">
        <v>-0.50419999999999998</v>
      </c>
      <c r="F52" s="34">
        <v>3.819</v>
      </c>
      <c r="G52" s="34">
        <v>3</v>
      </c>
      <c r="H52" s="34">
        <v>3</v>
      </c>
      <c r="I52" s="34">
        <v>0.13200000000000001</v>
      </c>
      <c r="J52" s="34">
        <v>16</v>
      </c>
    </row>
    <row r="53" spans="2:10" x14ac:dyDescent="0.25">
      <c r="B53" s="35" t="s">
        <v>417</v>
      </c>
      <c r="C53" s="34">
        <v>0.38019999999999998</v>
      </c>
      <c r="D53" s="34">
        <v>54.73</v>
      </c>
      <c r="E53" s="34">
        <v>-54.35</v>
      </c>
      <c r="F53" s="34">
        <v>3.819</v>
      </c>
      <c r="G53" s="34">
        <v>3</v>
      </c>
      <c r="H53" s="34">
        <v>3</v>
      </c>
      <c r="I53" s="34">
        <v>14.23</v>
      </c>
      <c r="J53" s="34">
        <v>16</v>
      </c>
    </row>
    <row r="54" spans="2:10" x14ac:dyDescent="0.25">
      <c r="B54" s="35" t="s">
        <v>420</v>
      </c>
      <c r="C54" s="34">
        <v>0.38019999999999998</v>
      </c>
      <c r="D54" s="34">
        <v>0.22889999999999999</v>
      </c>
      <c r="E54" s="34">
        <v>0.15129999999999999</v>
      </c>
      <c r="F54" s="34">
        <v>3.819</v>
      </c>
      <c r="G54" s="34">
        <v>3</v>
      </c>
      <c r="H54" s="34">
        <v>3</v>
      </c>
      <c r="I54" s="34">
        <v>3.9629999999999999E-2</v>
      </c>
      <c r="J54" s="34">
        <v>16</v>
      </c>
    </row>
    <row r="55" spans="2:10" x14ac:dyDescent="0.25">
      <c r="B55" s="35" t="s">
        <v>423</v>
      </c>
      <c r="C55" s="34">
        <v>0.38019999999999998</v>
      </c>
      <c r="D55" s="34">
        <v>2.4529999999999998</v>
      </c>
      <c r="E55" s="34">
        <v>-2.073</v>
      </c>
      <c r="F55" s="34">
        <v>3.819</v>
      </c>
      <c r="G55" s="34">
        <v>3</v>
      </c>
      <c r="H55" s="34">
        <v>3</v>
      </c>
      <c r="I55" s="34">
        <v>0.54290000000000005</v>
      </c>
      <c r="J55" s="34">
        <v>16</v>
      </c>
    </row>
    <row r="56" spans="2:10" x14ac:dyDescent="0.25">
      <c r="B56" s="35" t="s">
        <v>426</v>
      </c>
      <c r="C56" s="34">
        <v>6.665</v>
      </c>
      <c r="D56" s="34">
        <v>0.88439999999999996</v>
      </c>
      <c r="E56" s="34">
        <v>5.78</v>
      </c>
      <c r="F56" s="34">
        <v>3.819</v>
      </c>
      <c r="G56" s="34">
        <v>3</v>
      </c>
      <c r="H56" s="34">
        <v>3</v>
      </c>
      <c r="I56" s="34">
        <v>1.514</v>
      </c>
      <c r="J56" s="34">
        <v>16</v>
      </c>
    </row>
    <row r="57" spans="2:10" x14ac:dyDescent="0.25">
      <c r="B57" s="35" t="s">
        <v>429</v>
      </c>
      <c r="C57" s="34">
        <v>6.665</v>
      </c>
      <c r="D57" s="34">
        <v>54.73</v>
      </c>
      <c r="E57" s="34">
        <v>-48.07</v>
      </c>
      <c r="F57" s="34">
        <v>3.819</v>
      </c>
      <c r="G57" s="34">
        <v>3</v>
      </c>
      <c r="H57" s="34">
        <v>3</v>
      </c>
      <c r="I57" s="34">
        <v>12.59</v>
      </c>
      <c r="J57" s="34">
        <v>16</v>
      </c>
    </row>
    <row r="58" spans="2:10" x14ac:dyDescent="0.25">
      <c r="B58" s="35" t="s">
        <v>432</v>
      </c>
      <c r="C58" s="34">
        <v>6.665</v>
      </c>
      <c r="D58" s="34">
        <v>0.22889999999999999</v>
      </c>
      <c r="E58" s="34">
        <v>6.4359999999999999</v>
      </c>
      <c r="F58" s="34">
        <v>3.819</v>
      </c>
      <c r="G58" s="34">
        <v>3</v>
      </c>
      <c r="H58" s="34">
        <v>3</v>
      </c>
      <c r="I58" s="34">
        <v>1.6850000000000001</v>
      </c>
      <c r="J58" s="34">
        <v>16</v>
      </c>
    </row>
    <row r="59" spans="2:10" x14ac:dyDescent="0.25">
      <c r="B59" s="35" t="s">
        <v>435</v>
      </c>
      <c r="C59" s="34">
        <v>6.665</v>
      </c>
      <c r="D59" s="34">
        <v>2.4529999999999998</v>
      </c>
      <c r="E59" s="34">
        <v>4.2119999999999997</v>
      </c>
      <c r="F59" s="34">
        <v>3.819</v>
      </c>
      <c r="G59" s="34">
        <v>3</v>
      </c>
      <c r="H59" s="34">
        <v>3</v>
      </c>
      <c r="I59" s="34">
        <v>1.103</v>
      </c>
      <c r="J59" s="34">
        <v>16</v>
      </c>
    </row>
    <row r="60" spans="2:10" x14ac:dyDescent="0.25">
      <c r="B60" s="35" t="s">
        <v>438</v>
      </c>
      <c r="C60" s="34">
        <v>0.88439999999999996</v>
      </c>
      <c r="D60" s="34">
        <v>54.73</v>
      </c>
      <c r="E60" s="34">
        <v>-53.85</v>
      </c>
      <c r="F60" s="34">
        <v>3.819</v>
      </c>
      <c r="G60" s="34">
        <v>3</v>
      </c>
      <c r="H60" s="34">
        <v>3</v>
      </c>
      <c r="I60" s="34">
        <v>14.1</v>
      </c>
      <c r="J60" s="34">
        <v>16</v>
      </c>
    </row>
    <row r="61" spans="2:10" x14ac:dyDescent="0.25">
      <c r="B61" s="35" t="s">
        <v>441</v>
      </c>
      <c r="C61" s="34">
        <v>0.88439999999999996</v>
      </c>
      <c r="D61" s="34">
        <v>0.22889999999999999</v>
      </c>
      <c r="E61" s="34">
        <v>0.65549999999999997</v>
      </c>
      <c r="F61" s="34">
        <v>3.819</v>
      </c>
      <c r="G61" s="34">
        <v>3</v>
      </c>
      <c r="H61" s="34">
        <v>3</v>
      </c>
      <c r="I61" s="34">
        <v>0.17169999999999999</v>
      </c>
      <c r="J61" s="34">
        <v>16</v>
      </c>
    </row>
    <row r="62" spans="2:10" x14ac:dyDescent="0.25">
      <c r="B62" s="35" t="s">
        <v>444</v>
      </c>
      <c r="C62" s="34">
        <v>0.88439999999999996</v>
      </c>
      <c r="D62" s="34">
        <v>2.4529999999999998</v>
      </c>
      <c r="E62" s="34">
        <v>-1.569</v>
      </c>
      <c r="F62" s="34">
        <v>3.819</v>
      </c>
      <c r="G62" s="34">
        <v>3</v>
      </c>
      <c r="H62" s="34">
        <v>3</v>
      </c>
      <c r="I62" s="34">
        <v>0.4108</v>
      </c>
      <c r="J62" s="34">
        <v>16</v>
      </c>
    </row>
    <row r="63" spans="2:10" x14ac:dyDescent="0.25">
      <c r="B63" s="35" t="s">
        <v>447</v>
      </c>
      <c r="C63" s="34">
        <v>54.73</v>
      </c>
      <c r="D63" s="34">
        <v>0.22889999999999999</v>
      </c>
      <c r="E63" s="34">
        <v>54.5</v>
      </c>
      <c r="F63" s="34">
        <v>3.819</v>
      </c>
      <c r="G63" s="34">
        <v>3</v>
      </c>
      <c r="H63" s="34">
        <v>3</v>
      </c>
      <c r="I63" s="34">
        <v>14.27</v>
      </c>
      <c r="J63" s="34">
        <v>16</v>
      </c>
    </row>
    <row r="64" spans="2:10" x14ac:dyDescent="0.25">
      <c r="B64" s="35" t="s">
        <v>450</v>
      </c>
      <c r="C64" s="34">
        <v>54.73</v>
      </c>
      <c r="D64" s="34">
        <v>2.4529999999999998</v>
      </c>
      <c r="E64" s="34">
        <v>52.28</v>
      </c>
      <c r="F64" s="34">
        <v>3.819</v>
      </c>
      <c r="G64" s="34">
        <v>3</v>
      </c>
      <c r="H64" s="34">
        <v>3</v>
      </c>
      <c r="I64" s="34">
        <v>13.69</v>
      </c>
      <c r="J64" s="34">
        <v>16</v>
      </c>
    </row>
    <row r="65" spans="1:10" x14ac:dyDescent="0.25">
      <c r="B65" s="35" t="s">
        <v>453</v>
      </c>
      <c r="C65" s="34">
        <v>0.22889999999999999</v>
      </c>
      <c r="D65" s="34">
        <v>2.4529999999999998</v>
      </c>
      <c r="E65" s="34">
        <v>-2.2240000000000002</v>
      </c>
      <c r="F65" s="34">
        <v>3.819</v>
      </c>
      <c r="G65" s="34">
        <v>3</v>
      </c>
      <c r="H65" s="34">
        <v>3</v>
      </c>
      <c r="I65" s="34">
        <v>0.58250000000000002</v>
      </c>
      <c r="J65" s="34">
        <v>16</v>
      </c>
    </row>
    <row r="66" spans="1:10" x14ac:dyDescent="0.25">
      <c r="B66" s="35"/>
      <c r="C66" s="34"/>
      <c r="D66" s="34"/>
      <c r="E66" s="34"/>
      <c r="F66" s="34"/>
      <c r="G66" s="34"/>
      <c r="H66" s="34"/>
      <c r="I66" s="34"/>
      <c r="J66" s="34"/>
    </row>
    <row r="67" spans="1:10" x14ac:dyDescent="0.25">
      <c r="B67" s="35" t="s">
        <v>39</v>
      </c>
      <c r="C67" s="34"/>
      <c r="D67" s="34"/>
      <c r="E67" s="34"/>
      <c r="F67" s="34"/>
      <c r="G67" s="34"/>
      <c r="H67" s="34"/>
      <c r="I67" s="34"/>
      <c r="J67" s="34"/>
    </row>
    <row r="68" spans="1:10" x14ac:dyDescent="0.25">
      <c r="B68" s="35" t="s">
        <v>43</v>
      </c>
      <c r="C68" s="34" t="s">
        <v>41</v>
      </c>
      <c r="D68" s="34"/>
      <c r="E68" s="34"/>
      <c r="F68" s="34"/>
      <c r="G68" s="34"/>
      <c r="H68" s="34"/>
      <c r="I68" s="34"/>
      <c r="J68" s="34"/>
    </row>
    <row r="69" spans="1:10" x14ac:dyDescent="0.25">
      <c r="B69" s="35" t="s">
        <v>456</v>
      </c>
      <c r="C69" s="34" t="s">
        <v>41</v>
      </c>
      <c r="D69" s="34"/>
      <c r="E69" s="34"/>
      <c r="F69" s="34"/>
      <c r="G69" s="34"/>
      <c r="H69" s="34"/>
      <c r="I69" s="34"/>
      <c r="J69" s="34"/>
    </row>
    <row r="70" spans="1:10" x14ac:dyDescent="0.25">
      <c r="B70" s="35" t="s">
        <v>40</v>
      </c>
      <c r="C70" s="34" t="s">
        <v>44</v>
      </c>
      <c r="D70" s="34"/>
      <c r="E70" s="34"/>
      <c r="F70" s="34"/>
      <c r="G70" s="34"/>
      <c r="H70" s="34"/>
      <c r="I70" s="34"/>
      <c r="J70" s="34"/>
    </row>
    <row r="71" spans="1:10" x14ac:dyDescent="0.25">
      <c r="B71" s="35" t="s">
        <v>457</v>
      </c>
      <c r="C71" s="34" t="s">
        <v>44</v>
      </c>
      <c r="D71" s="34"/>
      <c r="E71" s="34"/>
      <c r="F71" s="34"/>
      <c r="G71" s="34"/>
      <c r="H71" s="34"/>
      <c r="I71" s="34"/>
      <c r="J71" s="34"/>
    </row>
    <row r="72" spans="1:10" x14ac:dyDescent="0.25">
      <c r="B72" s="35" t="s">
        <v>45</v>
      </c>
      <c r="C72" s="34" t="s">
        <v>44</v>
      </c>
      <c r="D72" s="34"/>
      <c r="E72" s="34"/>
      <c r="F72" s="34"/>
      <c r="G72" s="34"/>
      <c r="H72" s="34"/>
      <c r="I72" s="34"/>
      <c r="J72" s="34"/>
    </row>
    <row r="73" spans="1:10" x14ac:dyDescent="0.25">
      <c r="B73" s="35" t="s">
        <v>458</v>
      </c>
      <c r="C73" s="34" t="s">
        <v>44</v>
      </c>
      <c r="D73" s="34"/>
      <c r="E73" s="34"/>
      <c r="F73" s="34"/>
      <c r="G73" s="34"/>
      <c r="H73" s="34"/>
      <c r="I73" s="34"/>
      <c r="J73" s="34"/>
    </row>
    <row r="74" spans="1:10" x14ac:dyDescent="0.25">
      <c r="B74" s="35" t="s">
        <v>42</v>
      </c>
      <c r="C74" s="34" t="s">
        <v>44</v>
      </c>
      <c r="D74" s="34"/>
      <c r="E74" s="34"/>
      <c r="F74" s="34"/>
      <c r="G74" s="34"/>
      <c r="H74" s="34"/>
      <c r="I74" s="34"/>
      <c r="J74" s="34"/>
    </row>
    <row r="75" spans="1:10" x14ac:dyDescent="0.25">
      <c r="B75" s="35" t="s">
        <v>459</v>
      </c>
      <c r="C75" s="34" t="s">
        <v>44</v>
      </c>
      <c r="D75" s="34"/>
      <c r="E75" s="34"/>
      <c r="F75" s="34"/>
      <c r="G75" s="34"/>
      <c r="H75" s="34"/>
      <c r="I75" s="34"/>
      <c r="J75" s="34"/>
    </row>
    <row r="76" spans="1:10" x14ac:dyDescent="0.25">
      <c r="B76" s="6"/>
      <c r="C76" s="7"/>
      <c r="D76" s="7"/>
      <c r="E76" s="7"/>
      <c r="F76" s="7"/>
      <c r="G76" s="7"/>
      <c r="H76" s="7"/>
      <c r="I76" s="7"/>
      <c r="J76" s="7"/>
    </row>
    <row r="77" spans="1:10" x14ac:dyDescent="0.25">
      <c r="B77" s="6"/>
      <c r="C77" s="7"/>
      <c r="D77" s="7"/>
      <c r="E77" s="7"/>
      <c r="F77" s="7"/>
      <c r="G77" s="7"/>
      <c r="H77" s="7"/>
      <c r="I77" s="7"/>
      <c r="J77" s="7"/>
    </row>
    <row r="78" spans="1:10" x14ac:dyDescent="0.25">
      <c r="A78" s="3" t="s">
        <v>47</v>
      </c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5">
      <c r="B79" s="6"/>
      <c r="C79" s="7"/>
      <c r="D79" s="7"/>
      <c r="E79" s="7"/>
      <c r="F79" s="7"/>
      <c r="G79" s="7"/>
      <c r="H79" s="7"/>
      <c r="I79" s="7"/>
      <c r="J79" s="7"/>
    </row>
    <row r="80" spans="1:10" x14ac:dyDescent="0.25">
      <c r="B80" s="1" t="s">
        <v>0</v>
      </c>
      <c r="C80" s="2">
        <v>1</v>
      </c>
      <c r="D80" s="2"/>
      <c r="E80" s="2"/>
      <c r="F80" s="2"/>
      <c r="G80" s="2"/>
      <c r="H80" s="2"/>
      <c r="I80" s="2"/>
      <c r="J80" s="2"/>
    </row>
    <row r="81" spans="2:10" x14ac:dyDescent="0.25">
      <c r="B81" s="1" t="s">
        <v>1</v>
      </c>
      <c r="C81" s="2">
        <v>28</v>
      </c>
      <c r="D81" s="2"/>
      <c r="E81" s="2"/>
      <c r="F81" s="2"/>
      <c r="G81" s="2"/>
      <c r="H81" s="2"/>
      <c r="I81" s="2"/>
      <c r="J81" s="2"/>
    </row>
    <row r="82" spans="2:10" x14ac:dyDescent="0.25">
      <c r="B82" s="1" t="s">
        <v>2</v>
      </c>
      <c r="C82" s="2">
        <v>0.05</v>
      </c>
      <c r="D82" s="2"/>
      <c r="E82" s="2"/>
      <c r="F82" s="2"/>
      <c r="G82" s="2"/>
      <c r="H82" s="2"/>
      <c r="I82" s="2"/>
      <c r="J82" s="2"/>
    </row>
    <row r="83" spans="2:10" x14ac:dyDescent="0.25">
      <c r="B83" s="1"/>
      <c r="C83" s="2"/>
      <c r="D83" s="2"/>
      <c r="E83" s="2"/>
      <c r="F83" s="2"/>
      <c r="G83" s="2"/>
      <c r="H83" s="2"/>
      <c r="I83" s="2"/>
      <c r="J83" s="2"/>
    </row>
    <row r="84" spans="2:10" x14ac:dyDescent="0.25">
      <c r="B84" s="1" t="s">
        <v>3</v>
      </c>
      <c r="C84" s="2" t="s">
        <v>4</v>
      </c>
      <c r="D84" s="2" t="s">
        <v>5</v>
      </c>
      <c r="E84" s="2" t="s">
        <v>6</v>
      </c>
      <c r="F84" s="2" t="s">
        <v>7</v>
      </c>
      <c r="G84" s="2" t="s">
        <v>8</v>
      </c>
      <c r="H84" s="2"/>
      <c r="I84" s="2"/>
      <c r="J84" s="2"/>
    </row>
    <row r="85" spans="2:10" x14ac:dyDescent="0.25">
      <c r="B85" s="1" t="s">
        <v>9</v>
      </c>
      <c r="C85" s="2">
        <v>-34.380000000000003</v>
      </c>
      <c r="D85" s="2" t="s">
        <v>388</v>
      </c>
      <c r="E85" s="2" t="s">
        <v>16</v>
      </c>
      <c r="F85" s="2" t="s">
        <v>53</v>
      </c>
      <c r="G85" s="2" t="s">
        <v>54</v>
      </c>
      <c r="H85" s="2" t="s">
        <v>13</v>
      </c>
      <c r="I85" s="2"/>
      <c r="J85" s="2"/>
    </row>
    <row r="86" spans="2:10" x14ac:dyDescent="0.25">
      <c r="B86" s="1" t="s">
        <v>14</v>
      </c>
      <c r="C86" s="2">
        <v>0.1996</v>
      </c>
      <c r="D86" s="2" t="s">
        <v>389</v>
      </c>
      <c r="E86" s="2" t="s">
        <v>11</v>
      </c>
      <c r="F86" s="2" t="s">
        <v>12</v>
      </c>
      <c r="G86" s="2">
        <v>0.9002</v>
      </c>
      <c r="H86" s="2" t="s">
        <v>18</v>
      </c>
      <c r="I86" s="2"/>
      <c r="J86" s="2"/>
    </row>
    <row r="87" spans="2:10" x14ac:dyDescent="0.25">
      <c r="B87" s="1" t="s">
        <v>19</v>
      </c>
      <c r="C87" s="2">
        <v>-10.63</v>
      </c>
      <c r="D87" s="2" t="s">
        <v>390</v>
      </c>
      <c r="E87" s="2" t="s">
        <v>16</v>
      </c>
      <c r="F87" s="2" t="s">
        <v>53</v>
      </c>
      <c r="G87" s="2" t="s">
        <v>54</v>
      </c>
      <c r="H87" s="2" t="s">
        <v>21</v>
      </c>
      <c r="I87" s="2"/>
      <c r="J87" s="2"/>
    </row>
    <row r="88" spans="2:10" x14ac:dyDescent="0.25">
      <c r="B88" s="1" t="s">
        <v>380</v>
      </c>
      <c r="C88" s="2">
        <v>-0.2009</v>
      </c>
      <c r="D88" s="2" t="s">
        <v>391</v>
      </c>
      <c r="E88" s="2" t="s">
        <v>11</v>
      </c>
      <c r="F88" s="2" t="s">
        <v>12</v>
      </c>
      <c r="G88" s="2">
        <v>0.89959999999999996</v>
      </c>
      <c r="H88" s="2" t="s">
        <v>395</v>
      </c>
      <c r="I88" s="2"/>
      <c r="J88" s="2"/>
    </row>
    <row r="89" spans="2:10" x14ac:dyDescent="0.25">
      <c r="B89" s="1" t="s">
        <v>382</v>
      </c>
      <c r="C89" s="2">
        <v>-37.97</v>
      </c>
      <c r="D89" s="2" t="s">
        <v>392</v>
      </c>
      <c r="E89" s="2" t="s">
        <v>16</v>
      </c>
      <c r="F89" s="2" t="s">
        <v>53</v>
      </c>
      <c r="G89" s="2" t="s">
        <v>54</v>
      </c>
      <c r="H89" s="2" t="s">
        <v>396</v>
      </c>
      <c r="I89" s="2"/>
      <c r="J89" s="2"/>
    </row>
    <row r="90" spans="2:10" x14ac:dyDescent="0.25">
      <c r="B90" s="1" t="s">
        <v>384</v>
      </c>
      <c r="C90" s="2">
        <v>-0.193</v>
      </c>
      <c r="D90" s="2" t="s">
        <v>393</v>
      </c>
      <c r="E90" s="2" t="s">
        <v>11</v>
      </c>
      <c r="F90" s="2" t="s">
        <v>12</v>
      </c>
      <c r="G90" s="2">
        <v>0.90349999999999997</v>
      </c>
      <c r="H90" s="2" t="s">
        <v>397</v>
      </c>
      <c r="I90" s="2"/>
      <c r="J90" s="2"/>
    </row>
    <row r="91" spans="2:10" x14ac:dyDescent="0.25">
      <c r="B91" s="1" t="s">
        <v>386</v>
      </c>
      <c r="C91" s="2">
        <v>-12.76</v>
      </c>
      <c r="D91" s="2" t="s">
        <v>394</v>
      </c>
      <c r="E91" s="2" t="s">
        <v>16</v>
      </c>
      <c r="F91" s="2" t="s">
        <v>53</v>
      </c>
      <c r="G91" s="2" t="s">
        <v>54</v>
      </c>
      <c r="H91" s="2" t="s">
        <v>398</v>
      </c>
      <c r="I91" s="2"/>
      <c r="J91" s="2"/>
    </row>
    <row r="92" spans="2:10" x14ac:dyDescent="0.25">
      <c r="B92" s="1" t="s">
        <v>22</v>
      </c>
      <c r="C92" s="2">
        <v>34.58</v>
      </c>
      <c r="D92" s="2" t="s">
        <v>460</v>
      </c>
      <c r="E92" s="2" t="s">
        <v>16</v>
      </c>
      <c r="F92" s="2" t="s">
        <v>53</v>
      </c>
      <c r="G92" s="2" t="s">
        <v>54</v>
      </c>
      <c r="H92" s="2" t="s">
        <v>24</v>
      </c>
      <c r="I92" s="2"/>
      <c r="J92" s="2"/>
    </row>
    <row r="93" spans="2:10" x14ac:dyDescent="0.25">
      <c r="B93" s="1" t="s">
        <v>25</v>
      </c>
      <c r="C93" s="2">
        <v>23.75</v>
      </c>
      <c r="D93" s="2" t="s">
        <v>461</v>
      </c>
      <c r="E93" s="2" t="s">
        <v>16</v>
      </c>
      <c r="F93" s="2" t="s">
        <v>53</v>
      </c>
      <c r="G93" s="2" t="s">
        <v>54</v>
      </c>
      <c r="H93" s="2" t="s">
        <v>27</v>
      </c>
      <c r="I93" s="2"/>
      <c r="J93" s="2"/>
    </row>
    <row r="94" spans="2:10" x14ac:dyDescent="0.25">
      <c r="B94" s="1" t="s">
        <v>401</v>
      </c>
      <c r="C94" s="2">
        <v>34.18</v>
      </c>
      <c r="D94" s="2" t="s">
        <v>462</v>
      </c>
      <c r="E94" s="2" t="s">
        <v>16</v>
      </c>
      <c r="F94" s="2" t="s">
        <v>53</v>
      </c>
      <c r="G94" s="2" t="s">
        <v>54</v>
      </c>
      <c r="H94" s="2" t="s">
        <v>403</v>
      </c>
      <c r="I94" s="2"/>
      <c r="J94" s="2"/>
    </row>
    <row r="95" spans="2:10" x14ac:dyDescent="0.25">
      <c r="B95" s="1" t="s">
        <v>404</v>
      </c>
      <c r="C95" s="2">
        <v>-3.5920000000000001</v>
      </c>
      <c r="D95" s="2" t="s">
        <v>463</v>
      </c>
      <c r="E95" s="2" t="s">
        <v>16</v>
      </c>
      <c r="F95" s="2" t="s">
        <v>88</v>
      </c>
      <c r="G95" s="2">
        <v>3.5700000000000003E-2</v>
      </c>
      <c r="H95" s="2" t="s">
        <v>406</v>
      </c>
      <c r="I95" s="2"/>
      <c r="J95" s="2"/>
    </row>
    <row r="96" spans="2:10" x14ac:dyDescent="0.25">
      <c r="B96" s="1" t="s">
        <v>407</v>
      </c>
      <c r="C96" s="2">
        <v>34.18</v>
      </c>
      <c r="D96" s="2" t="s">
        <v>464</v>
      </c>
      <c r="E96" s="2" t="s">
        <v>16</v>
      </c>
      <c r="F96" s="2" t="s">
        <v>53</v>
      </c>
      <c r="G96" s="2" t="s">
        <v>54</v>
      </c>
      <c r="H96" s="2" t="s">
        <v>409</v>
      </c>
      <c r="I96" s="2"/>
      <c r="J96" s="2"/>
    </row>
    <row r="97" spans="2:10" x14ac:dyDescent="0.25">
      <c r="B97" s="1" t="s">
        <v>410</v>
      </c>
      <c r="C97" s="2">
        <v>21.62</v>
      </c>
      <c r="D97" s="2" t="s">
        <v>465</v>
      </c>
      <c r="E97" s="2" t="s">
        <v>16</v>
      </c>
      <c r="F97" s="2" t="s">
        <v>53</v>
      </c>
      <c r="G97" s="2" t="s">
        <v>54</v>
      </c>
      <c r="H97" s="2" t="s">
        <v>412</v>
      </c>
      <c r="I97" s="2"/>
      <c r="J97" s="2"/>
    </row>
    <row r="98" spans="2:10" x14ac:dyDescent="0.25">
      <c r="B98" s="1" t="s">
        <v>28</v>
      </c>
      <c r="C98" s="2">
        <v>-10.83</v>
      </c>
      <c r="D98" s="2" t="s">
        <v>466</v>
      </c>
      <c r="E98" s="2" t="s">
        <v>16</v>
      </c>
      <c r="F98" s="2" t="s">
        <v>53</v>
      </c>
      <c r="G98" s="2" t="s">
        <v>54</v>
      </c>
      <c r="H98" s="2" t="s">
        <v>30</v>
      </c>
      <c r="I98" s="2"/>
      <c r="J98" s="2"/>
    </row>
    <row r="99" spans="2:10" x14ac:dyDescent="0.25">
      <c r="B99" s="1" t="s">
        <v>414</v>
      </c>
      <c r="C99" s="2">
        <v>-0.40050000000000002</v>
      </c>
      <c r="D99" s="2" t="s">
        <v>467</v>
      </c>
      <c r="E99" s="2" t="s">
        <v>11</v>
      </c>
      <c r="F99" s="2" t="s">
        <v>12</v>
      </c>
      <c r="G99" s="2">
        <v>0.80149999999999999</v>
      </c>
      <c r="H99" s="2" t="s">
        <v>416</v>
      </c>
      <c r="I99" s="2"/>
      <c r="J99" s="2"/>
    </row>
    <row r="100" spans="2:10" x14ac:dyDescent="0.25">
      <c r="B100" s="1" t="s">
        <v>417</v>
      </c>
      <c r="C100" s="2">
        <v>-38.17</v>
      </c>
      <c r="D100" s="2" t="s">
        <v>468</v>
      </c>
      <c r="E100" s="2" t="s">
        <v>16</v>
      </c>
      <c r="F100" s="2" t="s">
        <v>53</v>
      </c>
      <c r="G100" s="2" t="s">
        <v>54</v>
      </c>
      <c r="H100" s="2" t="s">
        <v>419</v>
      </c>
      <c r="I100" s="2"/>
      <c r="J100" s="2"/>
    </row>
    <row r="101" spans="2:10" x14ac:dyDescent="0.25">
      <c r="B101" s="1" t="s">
        <v>420</v>
      </c>
      <c r="C101" s="2">
        <v>-0.39269999999999999</v>
      </c>
      <c r="D101" s="2" t="s">
        <v>469</v>
      </c>
      <c r="E101" s="2" t="s">
        <v>11</v>
      </c>
      <c r="F101" s="2" t="s">
        <v>12</v>
      </c>
      <c r="G101" s="2">
        <v>0.80530000000000002</v>
      </c>
      <c r="H101" s="2" t="s">
        <v>422</v>
      </c>
      <c r="I101" s="2"/>
      <c r="J101" s="2"/>
    </row>
    <row r="102" spans="2:10" x14ac:dyDescent="0.25">
      <c r="B102" s="1" t="s">
        <v>423</v>
      </c>
      <c r="C102" s="2">
        <v>-12.96</v>
      </c>
      <c r="D102" s="2" t="s">
        <v>470</v>
      </c>
      <c r="E102" s="2" t="s">
        <v>16</v>
      </c>
      <c r="F102" s="2" t="s">
        <v>53</v>
      </c>
      <c r="G102" s="2" t="s">
        <v>54</v>
      </c>
      <c r="H102" s="2" t="s">
        <v>425</v>
      </c>
      <c r="I102" s="2"/>
      <c r="J102" s="2"/>
    </row>
    <row r="103" spans="2:10" x14ac:dyDescent="0.25">
      <c r="B103" s="1" t="s">
        <v>426</v>
      </c>
      <c r="C103" s="2">
        <v>10.43</v>
      </c>
      <c r="D103" s="2" t="s">
        <v>471</v>
      </c>
      <c r="E103" s="2" t="s">
        <v>16</v>
      </c>
      <c r="F103" s="2" t="s">
        <v>53</v>
      </c>
      <c r="G103" s="2" t="s">
        <v>54</v>
      </c>
      <c r="H103" s="2" t="s">
        <v>428</v>
      </c>
      <c r="I103" s="2"/>
      <c r="J103" s="2"/>
    </row>
    <row r="104" spans="2:10" x14ac:dyDescent="0.25">
      <c r="B104" s="1" t="s">
        <v>429</v>
      </c>
      <c r="C104" s="2">
        <v>-27.34</v>
      </c>
      <c r="D104" s="2" t="s">
        <v>472</v>
      </c>
      <c r="E104" s="2" t="s">
        <v>16</v>
      </c>
      <c r="F104" s="2" t="s">
        <v>53</v>
      </c>
      <c r="G104" s="2" t="s">
        <v>54</v>
      </c>
      <c r="H104" s="2" t="s">
        <v>431</v>
      </c>
      <c r="I104" s="2"/>
      <c r="J104" s="2"/>
    </row>
    <row r="105" spans="2:10" x14ac:dyDescent="0.25">
      <c r="B105" s="1" t="s">
        <v>432</v>
      </c>
      <c r="C105" s="2">
        <v>10.43</v>
      </c>
      <c r="D105" s="2" t="s">
        <v>473</v>
      </c>
      <c r="E105" s="2" t="s">
        <v>16</v>
      </c>
      <c r="F105" s="2" t="s">
        <v>53</v>
      </c>
      <c r="G105" s="2" t="s">
        <v>54</v>
      </c>
      <c r="H105" s="2" t="s">
        <v>434</v>
      </c>
      <c r="I105" s="2"/>
      <c r="J105" s="2"/>
    </row>
    <row r="106" spans="2:10" x14ac:dyDescent="0.25">
      <c r="B106" s="1" t="s">
        <v>435</v>
      </c>
      <c r="C106" s="2">
        <v>-2.129</v>
      </c>
      <c r="D106" s="2" t="s">
        <v>474</v>
      </c>
      <c r="E106" s="2" t="s">
        <v>11</v>
      </c>
      <c r="F106" s="2" t="s">
        <v>12</v>
      </c>
      <c r="G106" s="2">
        <v>0.193</v>
      </c>
      <c r="H106" s="2" t="s">
        <v>437</v>
      </c>
      <c r="I106" s="2"/>
      <c r="J106" s="2"/>
    </row>
    <row r="107" spans="2:10" x14ac:dyDescent="0.25">
      <c r="B107" s="1" t="s">
        <v>438</v>
      </c>
      <c r="C107" s="2">
        <v>-37.770000000000003</v>
      </c>
      <c r="D107" s="2" t="s">
        <v>475</v>
      </c>
      <c r="E107" s="2" t="s">
        <v>16</v>
      </c>
      <c r="F107" s="2" t="s">
        <v>53</v>
      </c>
      <c r="G107" s="2" t="s">
        <v>54</v>
      </c>
      <c r="H107" s="2" t="s">
        <v>440</v>
      </c>
      <c r="I107" s="2"/>
      <c r="J107" s="2"/>
    </row>
    <row r="108" spans="2:10" x14ac:dyDescent="0.25">
      <c r="B108" s="1" t="s">
        <v>441</v>
      </c>
      <c r="C108" s="2">
        <v>7.8499999999999993E-3</v>
      </c>
      <c r="D108" s="2" t="s">
        <v>476</v>
      </c>
      <c r="E108" s="2" t="s">
        <v>11</v>
      </c>
      <c r="F108" s="2" t="s">
        <v>12</v>
      </c>
      <c r="G108" s="2">
        <v>0.99609999999999999</v>
      </c>
      <c r="H108" s="2" t="s">
        <v>443</v>
      </c>
      <c r="I108" s="2"/>
      <c r="J108" s="2"/>
    </row>
    <row r="109" spans="2:10" x14ac:dyDescent="0.25">
      <c r="B109" s="1" t="s">
        <v>444</v>
      </c>
      <c r="C109" s="2">
        <v>-12.55</v>
      </c>
      <c r="D109" s="2" t="s">
        <v>477</v>
      </c>
      <c r="E109" s="2" t="s">
        <v>16</v>
      </c>
      <c r="F109" s="2" t="s">
        <v>53</v>
      </c>
      <c r="G109" s="2" t="s">
        <v>54</v>
      </c>
      <c r="H109" s="2" t="s">
        <v>446</v>
      </c>
      <c r="I109" s="2"/>
      <c r="J109" s="2"/>
    </row>
    <row r="110" spans="2:10" x14ac:dyDescent="0.25">
      <c r="B110" s="1" t="s">
        <v>447</v>
      </c>
      <c r="C110" s="2">
        <v>37.78</v>
      </c>
      <c r="D110" s="2" t="s">
        <v>478</v>
      </c>
      <c r="E110" s="2" t="s">
        <v>16</v>
      </c>
      <c r="F110" s="2" t="s">
        <v>53</v>
      </c>
      <c r="G110" s="2" t="s">
        <v>54</v>
      </c>
      <c r="H110" s="2" t="s">
        <v>449</v>
      </c>
      <c r="I110" s="2"/>
      <c r="J110" s="2"/>
    </row>
    <row r="111" spans="2:10" x14ac:dyDescent="0.25">
      <c r="B111" s="1" t="s">
        <v>450</v>
      </c>
      <c r="C111" s="2">
        <v>25.21</v>
      </c>
      <c r="D111" s="2" t="s">
        <v>479</v>
      </c>
      <c r="E111" s="2" t="s">
        <v>16</v>
      </c>
      <c r="F111" s="2" t="s">
        <v>53</v>
      </c>
      <c r="G111" s="2" t="s">
        <v>54</v>
      </c>
      <c r="H111" s="2" t="s">
        <v>452</v>
      </c>
      <c r="I111" s="2"/>
      <c r="J111" s="2"/>
    </row>
    <row r="112" spans="2:10" x14ac:dyDescent="0.25">
      <c r="B112" s="1" t="s">
        <v>453</v>
      </c>
      <c r="C112" s="2">
        <v>-12.56</v>
      </c>
      <c r="D112" s="2" t="s">
        <v>480</v>
      </c>
      <c r="E112" s="2" t="s">
        <v>16</v>
      </c>
      <c r="F112" s="2" t="s">
        <v>53</v>
      </c>
      <c r="G112" s="2" t="s">
        <v>54</v>
      </c>
      <c r="H112" s="2" t="s">
        <v>455</v>
      </c>
      <c r="I112" s="2"/>
      <c r="J112" s="2"/>
    </row>
    <row r="113" spans="2:10" x14ac:dyDescent="0.25">
      <c r="B113" s="1"/>
      <c r="C113" s="2"/>
      <c r="D113" s="2"/>
      <c r="E113" s="2"/>
      <c r="F113" s="2"/>
      <c r="G113" s="2"/>
      <c r="H113" s="2"/>
      <c r="I113" s="2"/>
      <c r="J113" s="2"/>
    </row>
    <row r="114" spans="2:10" x14ac:dyDescent="0.25">
      <c r="B114" s="1" t="s">
        <v>31</v>
      </c>
      <c r="C114" s="2" t="s">
        <v>32</v>
      </c>
      <c r="D114" s="2" t="s">
        <v>33</v>
      </c>
      <c r="E114" s="2" t="s">
        <v>4</v>
      </c>
      <c r="F114" s="2" t="s">
        <v>34</v>
      </c>
      <c r="G114" s="2" t="s">
        <v>35</v>
      </c>
      <c r="H114" s="2" t="s">
        <v>36</v>
      </c>
      <c r="I114" s="2" t="s">
        <v>37</v>
      </c>
      <c r="J114" s="2" t="s">
        <v>38</v>
      </c>
    </row>
    <row r="115" spans="2:10" x14ac:dyDescent="0.25">
      <c r="B115" s="1" t="s">
        <v>9</v>
      </c>
      <c r="C115" s="2">
        <v>1</v>
      </c>
      <c r="D115" s="2">
        <v>35.380000000000003</v>
      </c>
      <c r="E115" s="2">
        <v>-34.380000000000003</v>
      </c>
      <c r="F115" s="2">
        <v>1.5660000000000001</v>
      </c>
      <c r="G115" s="2">
        <v>3</v>
      </c>
      <c r="H115" s="2">
        <v>3</v>
      </c>
      <c r="I115" s="2">
        <v>21.95</v>
      </c>
      <c r="J115" s="2">
        <v>16</v>
      </c>
    </row>
    <row r="116" spans="2:10" x14ac:dyDescent="0.25">
      <c r="B116" s="1" t="s">
        <v>14</v>
      </c>
      <c r="C116" s="2">
        <v>1</v>
      </c>
      <c r="D116" s="2">
        <v>0.8004</v>
      </c>
      <c r="E116" s="2">
        <v>0.1996</v>
      </c>
      <c r="F116" s="2">
        <v>1.5660000000000001</v>
      </c>
      <c r="G116" s="2">
        <v>3</v>
      </c>
      <c r="H116" s="2">
        <v>3</v>
      </c>
      <c r="I116" s="2">
        <v>0.12740000000000001</v>
      </c>
      <c r="J116" s="2">
        <v>16</v>
      </c>
    </row>
    <row r="117" spans="2:10" x14ac:dyDescent="0.25">
      <c r="B117" s="1" t="s">
        <v>19</v>
      </c>
      <c r="C117" s="2">
        <v>1</v>
      </c>
      <c r="D117" s="2">
        <v>11.63</v>
      </c>
      <c r="E117" s="2">
        <v>-10.63</v>
      </c>
      <c r="F117" s="2">
        <v>1.5660000000000001</v>
      </c>
      <c r="G117" s="2">
        <v>3</v>
      </c>
      <c r="H117" s="2">
        <v>3</v>
      </c>
      <c r="I117" s="2">
        <v>6.7839999999999998</v>
      </c>
      <c r="J117" s="2">
        <v>16</v>
      </c>
    </row>
    <row r="118" spans="2:10" x14ac:dyDescent="0.25">
      <c r="B118" s="1" t="s">
        <v>380</v>
      </c>
      <c r="C118" s="2">
        <v>1</v>
      </c>
      <c r="D118" s="2">
        <v>1.2010000000000001</v>
      </c>
      <c r="E118" s="2">
        <v>-0.2009</v>
      </c>
      <c r="F118" s="2">
        <v>1.5660000000000001</v>
      </c>
      <c r="G118" s="2">
        <v>3</v>
      </c>
      <c r="H118" s="2">
        <v>3</v>
      </c>
      <c r="I118" s="2">
        <v>0.12820000000000001</v>
      </c>
      <c r="J118" s="2">
        <v>16</v>
      </c>
    </row>
    <row r="119" spans="2:10" x14ac:dyDescent="0.25">
      <c r="B119" s="1" t="s">
        <v>382</v>
      </c>
      <c r="C119" s="2">
        <v>1</v>
      </c>
      <c r="D119" s="2">
        <v>38.97</v>
      </c>
      <c r="E119" s="2">
        <v>-37.97</v>
      </c>
      <c r="F119" s="2">
        <v>1.5660000000000001</v>
      </c>
      <c r="G119" s="2">
        <v>3</v>
      </c>
      <c r="H119" s="2">
        <v>3</v>
      </c>
      <c r="I119" s="2">
        <v>24.24</v>
      </c>
      <c r="J119" s="2">
        <v>16</v>
      </c>
    </row>
    <row r="120" spans="2:10" x14ac:dyDescent="0.25">
      <c r="B120" s="1" t="s">
        <v>384</v>
      </c>
      <c r="C120" s="2">
        <v>1</v>
      </c>
      <c r="D120" s="2">
        <v>1.1930000000000001</v>
      </c>
      <c r="E120" s="2">
        <v>-0.193</v>
      </c>
      <c r="F120" s="2">
        <v>1.5660000000000001</v>
      </c>
      <c r="G120" s="2">
        <v>3</v>
      </c>
      <c r="H120" s="2">
        <v>3</v>
      </c>
      <c r="I120" s="2">
        <v>0.1232</v>
      </c>
      <c r="J120" s="2">
        <v>16</v>
      </c>
    </row>
    <row r="121" spans="2:10" x14ac:dyDescent="0.25">
      <c r="B121" s="1" t="s">
        <v>386</v>
      </c>
      <c r="C121" s="2">
        <v>1</v>
      </c>
      <c r="D121" s="2">
        <v>13.76</v>
      </c>
      <c r="E121" s="2">
        <v>-12.76</v>
      </c>
      <c r="F121" s="2">
        <v>1.5660000000000001</v>
      </c>
      <c r="G121" s="2">
        <v>3</v>
      </c>
      <c r="H121" s="2">
        <v>3</v>
      </c>
      <c r="I121" s="2">
        <v>8.1430000000000007</v>
      </c>
      <c r="J121" s="2">
        <v>16</v>
      </c>
    </row>
    <row r="122" spans="2:10" x14ac:dyDescent="0.25">
      <c r="B122" s="1" t="s">
        <v>22</v>
      </c>
      <c r="C122" s="2">
        <v>35.380000000000003</v>
      </c>
      <c r="D122" s="2">
        <v>0.8004</v>
      </c>
      <c r="E122" s="2">
        <v>34.58</v>
      </c>
      <c r="F122" s="2">
        <v>1.5660000000000001</v>
      </c>
      <c r="G122" s="2">
        <v>3</v>
      </c>
      <c r="H122" s="2">
        <v>3</v>
      </c>
      <c r="I122" s="2">
        <v>22.07</v>
      </c>
      <c r="J122" s="2">
        <v>16</v>
      </c>
    </row>
    <row r="123" spans="2:10" x14ac:dyDescent="0.25">
      <c r="B123" s="1" t="s">
        <v>25</v>
      </c>
      <c r="C123" s="2">
        <v>35.380000000000003</v>
      </c>
      <c r="D123" s="2">
        <v>11.63</v>
      </c>
      <c r="E123" s="2">
        <v>23.75</v>
      </c>
      <c r="F123" s="2">
        <v>1.5660000000000001</v>
      </c>
      <c r="G123" s="2">
        <v>3</v>
      </c>
      <c r="H123" s="2">
        <v>3</v>
      </c>
      <c r="I123" s="2">
        <v>15.16</v>
      </c>
      <c r="J123" s="2">
        <v>16</v>
      </c>
    </row>
    <row r="124" spans="2:10" x14ac:dyDescent="0.25">
      <c r="B124" s="1" t="s">
        <v>401</v>
      </c>
      <c r="C124" s="2">
        <v>35.380000000000003</v>
      </c>
      <c r="D124" s="2">
        <v>1.2010000000000001</v>
      </c>
      <c r="E124" s="2">
        <v>34.18</v>
      </c>
      <c r="F124" s="2">
        <v>1.5660000000000001</v>
      </c>
      <c r="G124" s="2">
        <v>3</v>
      </c>
      <c r="H124" s="2">
        <v>3</v>
      </c>
      <c r="I124" s="2">
        <v>21.82</v>
      </c>
      <c r="J124" s="2">
        <v>16</v>
      </c>
    </row>
    <row r="125" spans="2:10" x14ac:dyDescent="0.25">
      <c r="B125" s="1" t="s">
        <v>404</v>
      </c>
      <c r="C125" s="2">
        <v>35.380000000000003</v>
      </c>
      <c r="D125" s="2">
        <v>38.97</v>
      </c>
      <c r="E125" s="2">
        <v>-3.5920000000000001</v>
      </c>
      <c r="F125" s="2">
        <v>1.5660000000000001</v>
      </c>
      <c r="G125" s="2">
        <v>3</v>
      </c>
      <c r="H125" s="2">
        <v>3</v>
      </c>
      <c r="I125" s="2">
        <v>2.2930000000000001</v>
      </c>
      <c r="J125" s="2">
        <v>16</v>
      </c>
    </row>
    <row r="126" spans="2:10" x14ac:dyDescent="0.25">
      <c r="B126" s="1" t="s">
        <v>407</v>
      </c>
      <c r="C126" s="2">
        <v>35.380000000000003</v>
      </c>
      <c r="D126" s="2">
        <v>1.1930000000000001</v>
      </c>
      <c r="E126" s="2">
        <v>34.18</v>
      </c>
      <c r="F126" s="2">
        <v>1.5660000000000001</v>
      </c>
      <c r="G126" s="2">
        <v>3</v>
      </c>
      <c r="H126" s="2">
        <v>3</v>
      </c>
      <c r="I126" s="2">
        <v>21.82</v>
      </c>
      <c r="J126" s="2">
        <v>16</v>
      </c>
    </row>
    <row r="127" spans="2:10" x14ac:dyDescent="0.25">
      <c r="B127" s="1" t="s">
        <v>410</v>
      </c>
      <c r="C127" s="2">
        <v>35.380000000000003</v>
      </c>
      <c r="D127" s="2">
        <v>13.76</v>
      </c>
      <c r="E127" s="2">
        <v>21.62</v>
      </c>
      <c r="F127" s="2">
        <v>1.5660000000000001</v>
      </c>
      <c r="G127" s="2">
        <v>3</v>
      </c>
      <c r="H127" s="2">
        <v>3</v>
      </c>
      <c r="I127" s="2">
        <v>13.8</v>
      </c>
      <c r="J127" s="2">
        <v>16</v>
      </c>
    </row>
    <row r="128" spans="2:10" x14ac:dyDescent="0.25">
      <c r="B128" s="1" t="s">
        <v>28</v>
      </c>
      <c r="C128" s="2">
        <v>0.8004</v>
      </c>
      <c r="D128" s="2">
        <v>11.63</v>
      </c>
      <c r="E128" s="2">
        <v>-10.83</v>
      </c>
      <c r="F128" s="2">
        <v>1.5660000000000001</v>
      </c>
      <c r="G128" s="2">
        <v>3</v>
      </c>
      <c r="H128" s="2">
        <v>3</v>
      </c>
      <c r="I128" s="2">
        <v>6.9109999999999996</v>
      </c>
      <c r="J128" s="2">
        <v>16</v>
      </c>
    </row>
    <row r="129" spans="2:10" x14ac:dyDescent="0.25">
      <c r="B129" s="1" t="s">
        <v>414</v>
      </c>
      <c r="C129" s="2">
        <v>0.8004</v>
      </c>
      <c r="D129" s="2">
        <v>1.2010000000000001</v>
      </c>
      <c r="E129" s="2">
        <v>-0.40050000000000002</v>
      </c>
      <c r="F129" s="2">
        <v>1.5660000000000001</v>
      </c>
      <c r="G129" s="2">
        <v>3</v>
      </c>
      <c r="H129" s="2">
        <v>3</v>
      </c>
      <c r="I129" s="2">
        <v>0.25569999999999998</v>
      </c>
      <c r="J129" s="2">
        <v>16</v>
      </c>
    </row>
    <row r="130" spans="2:10" x14ac:dyDescent="0.25">
      <c r="B130" s="1" t="s">
        <v>417</v>
      </c>
      <c r="C130" s="2">
        <v>0.8004</v>
      </c>
      <c r="D130" s="2">
        <v>38.97</v>
      </c>
      <c r="E130" s="2">
        <v>-38.17</v>
      </c>
      <c r="F130" s="2">
        <v>1.5660000000000001</v>
      </c>
      <c r="G130" s="2">
        <v>3</v>
      </c>
      <c r="H130" s="2">
        <v>3</v>
      </c>
      <c r="I130" s="2">
        <v>24.37</v>
      </c>
      <c r="J130" s="2">
        <v>16</v>
      </c>
    </row>
    <row r="131" spans="2:10" x14ac:dyDescent="0.25">
      <c r="B131" s="1" t="s">
        <v>420</v>
      </c>
      <c r="C131" s="2">
        <v>0.8004</v>
      </c>
      <c r="D131" s="2">
        <v>1.1930000000000001</v>
      </c>
      <c r="E131" s="2">
        <v>-0.39269999999999999</v>
      </c>
      <c r="F131" s="2">
        <v>1.5660000000000001</v>
      </c>
      <c r="G131" s="2">
        <v>3</v>
      </c>
      <c r="H131" s="2">
        <v>3</v>
      </c>
      <c r="I131" s="2">
        <v>0.25069999999999998</v>
      </c>
      <c r="J131" s="2">
        <v>16</v>
      </c>
    </row>
    <row r="132" spans="2:10" x14ac:dyDescent="0.25">
      <c r="B132" s="1" t="s">
        <v>423</v>
      </c>
      <c r="C132" s="2">
        <v>0.8004</v>
      </c>
      <c r="D132" s="2">
        <v>13.76</v>
      </c>
      <c r="E132" s="2">
        <v>-12.96</v>
      </c>
      <c r="F132" s="2">
        <v>1.5660000000000001</v>
      </c>
      <c r="G132" s="2">
        <v>3</v>
      </c>
      <c r="H132" s="2">
        <v>3</v>
      </c>
      <c r="I132" s="2">
        <v>8.2710000000000008</v>
      </c>
      <c r="J132" s="2">
        <v>16</v>
      </c>
    </row>
    <row r="133" spans="2:10" x14ac:dyDescent="0.25">
      <c r="B133" s="1" t="s">
        <v>426</v>
      </c>
      <c r="C133" s="2">
        <v>11.63</v>
      </c>
      <c r="D133" s="2">
        <v>1.2010000000000001</v>
      </c>
      <c r="E133" s="2">
        <v>10.43</v>
      </c>
      <c r="F133" s="2">
        <v>1.5660000000000001</v>
      </c>
      <c r="G133" s="2">
        <v>3</v>
      </c>
      <c r="H133" s="2">
        <v>3</v>
      </c>
      <c r="I133" s="2">
        <v>6.6559999999999997</v>
      </c>
      <c r="J133" s="2">
        <v>16</v>
      </c>
    </row>
    <row r="134" spans="2:10" x14ac:dyDescent="0.25">
      <c r="B134" s="1" t="s">
        <v>429</v>
      </c>
      <c r="C134" s="2">
        <v>11.63</v>
      </c>
      <c r="D134" s="2">
        <v>38.97</v>
      </c>
      <c r="E134" s="2">
        <v>-27.34</v>
      </c>
      <c r="F134" s="2">
        <v>1.5660000000000001</v>
      </c>
      <c r="G134" s="2">
        <v>3</v>
      </c>
      <c r="H134" s="2">
        <v>3</v>
      </c>
      <c r="I134" s="2">
        <v>17.45</v>
      </c>
      <c r="J134" s="2">
        <v>16</v>
      </c>
    </row>
    <row r="135" spans="2:10" x14ac:dyDescent="0.25">
      <c r="B135" s="1" t="s">
        <v>432</v>
      </c>
      <c r="C135" s="2">
        <v>11.63</v>
      </c>
      <c r="D135" s="2">
        <v>1.1930000000000001</v>
      </c>
      <c r="E135" s="2">
        <v>10.43</v>
      </c>
      <c r="F135" s="2">
        <v>1.5660000000000001</v>
      </c>
      <c r="G135" s="2">
        <v>3</v>
      </c>
      <c r="H135" s="2">
        <v>3</v>
      </c>
      <c r="I135" s="2">
        <v>6.6609999999999996</v>
      </c>
      <c r="J135" s="2">
        <v>16</v>
      </c>
    </row>
    <row r="136" spans="2:10" x14ac:dyDescent="0.25">
      <c r="B136" s="1" t="s">
        <v>435</v>
      </c>
      <c r="C136" s="2">
        <v>11.63</v>
      </c>
      <c r="D136" s="2">
        <v>13.76</v>
      </c>
      <c r="E136" s="2">
        <v>-2.129</v>
      </c>
      <c r="F136" s="2">
        <v>1.5660000000000001</v>
      </c>
      <c r="G136" s="2">
        <v>3</v>
      </c>
      <c r="H136" s="2">
        <v>3</v>
      </c>
      <c r="I136" s="2">
        <v>1.359</v>
      </c>
      <c r="J136" s="2">
        <v>16</v>
      </c>
    </row>
    <row r="137" spans="2:10" x14ac:dyDescent="0.25">
      <c r="B137" s="1" t="s">
        <v>438</v>
      </c>
      <c r="C137" s="2">
        <v>1.2010000000000001</v>
      </c>
      <c r="D137" s="2">
        <v>38.97</v>
      </c>
      <c r="E137" s="2">
        <v>-37.770000000000003</v>
      </c>
      <c r="F137" s="2">
        <v>1.5660000000000001</v>
      </c>
      <c r="G137" s="2">
        <v>3</v>
      </c>
      <c r="H137" s="2">
        <v>3</v>
      </c>
      <c r="I137" s="2">
        <v>24.11</v>
      </c>
      <c r="J137" s="2">
        <v>16</v>
      </c>
    </row>
    <row r="138" spans="2:10" x14ac:dyDescent="0.25">
      <c r="B138" s="1" t="s">
        <v>441</v>
      </c>
      <c r="C138" s="2">
        <v>1.2010000000000001</v>
      </c>
      <c r="D138" s="2">
        <v>1.1930000000000001</v>
      </c>
      <c r="E138" s="2">
        <v>7.8499999999999993E-3</v>
      </c>
      <c r="F138" s="2">
        <v>1.5660000000000001</v>
      </c>
      <c r="G138" s="2">
        <v>3</v>
      </c>
      <c r="H138" s="2">
        <v>3</v>
      </c>
      <c r="I138" s="2">
        <v>5.0109999999999998E-3</v>
      </c>
      <c r="J138" s="2">
        <v>16</v>
      </c>
    </row>
    <row r="139" spans="2:10" x14ac:dyDescent="0.25">
      <c r="B139" s="1" t="s">
        <v>444</v>
      </c>
      <c r="C139" s="2">
        <v>1.2010000000000001</v>
      </c>
      <c r="D139" s="2">
        <v>13.76</v>
      </c>
      <c r="E139" s="2">
        <v>-12.55</v>
      </c>
      <c r="F139" s="2">
        <v>1.5660000000000001</v>
      </c>
      <c r="G139" s="2">
        <v>3</v>
      </c>
      <c r="H139" s="2">
        <v>3</v>
      </c>
      <c r="I139" s="2">
        <v>8.0150000000000006</v>
      </c>
      <c r="J139" s="2">
        <v>16</v>
      </c>
    </row>
    <row r="140" spans="2:10" x14ac:dyDescent="0.25">
      <c r="B140" s="1" t="s">
        <v>447</v>
      </c>
      <c r="C140" s="2">
        <v>38.97</v>
      </c>
      <c r="D140" s="2">
        <v>1.1930000000000001</v>
      </c>
      <c r="E140" s="2">
        <v>37.78</v>
      </c>
      <c r="F140" s="2">
        <v>1.5660000000000001</v>
      </c>
      <c r="G140" s="2">
        <v>3</v>
      </c>
      <c r="H140" s="2">
        <v>3</v>
      </c>
      <c r="I140" s="2">
        <v>24.12</v>
      </c>
      <c r="J140" s="2">
        <v>16</v>
      </c>
    </row>
    <row r="141" spans="2:10" x14ac:dyDescent="0.25">
      <c r="B141" s="1" t="s">
        <v>450</v>
      </c>
      <c r="C141" s="2">
        <v>38.97</v>
      </c>
      <c r="D141" s="2">
        <v>13.76</v>
      </c>
      <c r="E141" s="2">
        <v>25.21</v>
      </c>
      <c r="F141" s="2">
        <v>1.5660000000000001</v>
      </c>
      <c r="G141" s="2">
        <v>3</v>
      </c>
      <c r="H141" s="2">
        <v>3</v>
      </c>
      <c r="I141" s="2">
        <v>16.100000000000001</v>
      </c>
      <c r="J141" s="2">
        <v>16</v>
      </c>
    </row>
    <row r="142" spans="2:10" x14ac:dyDescent="0.25">
      <c r="B142" s="1" t="s">
        <v>453</v>
      </c>
      <c r="C142" s="2">
        <v>1.1930000000000001</v>
      </c>
      <c r="D142" s="2">
        <v>13.76</v>
      </c>
      <c r="E142" s="2">
        <v>-12.56</v>
      </c>
      <c r="F142" s="2">
        <v>1.5660000000000001</v>
      </c>
      <c r="G142" s="2">
        <v>3</v>
      </c>
      <c r="H142" s="2">
        <v>3</v>
      </c>
      <c r="I142" s="2">
        <v>8.02</v>
      </c>
      <c r="J142" s="2">
        <v>16</v>
      </c>
    </row>
    <row r="143" spans="2:10" x14ac:dyDescent="0.25">
      <c r="B143" s="1"/>
      <c r="C143" s="2"/>
      <c r="D143" s="2"/>
      <c r="E143" s="2"/>
      <c r="F143" s="2"/>
      <c r="G143" s="2"/>
      <c r="H143" s="2"/>
      <c r="I143" s="2"/>
      <c r="J143" s="2"/>
    </row>
    <row r="144" spans="2:10" x14ac:dyDescent="0.25">
      <c r="B144" s="1" t="s">
        <v>39</v>
      </c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B145" s="1" t="s">
        <v>456</v>
      </c>
      <c r="C145" s="2" t="s">
        <v>41</v>
      </c>
      <c r="D145" s="2"/>
      <c r="E145" s="2"/>
      <c r="F145" s="2"/>
      <c r="G145" s="2"/>
      <c r="H145" s="2"/>
      <c r="I145" s="2"/>
      <c r="J145" s="2"/>
    </row>
    <row r="146" spans="1:10" x14ac:dyDescent="0.25">
      <c r="B146" s="1" t="s">
        <v>43</v>
      </c>
      <c r="C146" s="2" t="s">
        <v>44</v>
      </c>
      <c r="D146" s="2"/>
      <c r="E146" s="2"/>
      <c r="F146" s="2"/>
      <c r="G146" s="2"/>
      <c r="H146" s="2"/>
      <c r="I146" s="2"/>
      <c r="J146" s="2"/>
    </row>
    <row r="147" spans="1:10" x14ac:dyDescent="0.25">
      <c r="B147" s="1" t="s">
        <v>457</v>
      </c>
      <c r="C147" s="2" t="s">
        <v>61</v>
      </c>
      <c r="D147" s="2"/>
      <c r="E147" s="2"/>
      <c r="F147" s="2"/>
      <c r="G147" s="2"/>
      <c r="H147" s="2"/>
      <c r="I147" s="2"/>
      <c r="J147" s="2"/>
    </row>
    <row r="148" spans="1:10" x14ac:dyDescent="0.25">
      <c r="B148" s="1" t="s">
        <v>40</v>
      </c>
      <c r="C148" s="2" t="s">
        <v>61</v>
      </c>
      <c r="D148" s="2"/>
      <c r="E148" s="2"/>
      <c r="F148" s="2"/>
      <c r="G148" s="2"/>
      <c r="H148" s="2"/>
      <c r="I148" s="2"/>
      <c r="J148" s="2"/>
    </row>
    <row r="149" spans="1:10" x14ac:dyDescent="0.25">
      <c r="B149" s="1" t="s">
        <v>458</v>
      </c>
      <c r="C149" s="2" t="s">
        <v>62</v>
      </c>
      <c r="D149" s="2"/>
      <c r="E149" s="2"/>
      <c r="F149" s="2"/>
      <c r="G149" s="2"/>
      <c r="H149" s="2"/>
      <c r="I149" s="2"/>
      <c r="J149" s="2"/>
    </row>
    <row r="150" spans="1:10" x14ac:dyDescent="0.25">
      <c r="B150" s="1" t="s">
        <v>459</v>
      </c>
      <c r="C150" s="2" t="s">
        <v>62</v>
      </c>
      <c r="D150" s="2"/>
      <c r="E150" s="2"/>
      <c r="F150" s="2"/>
      <c r="G150" s="2"/>
      <c r="H150" s="2"/>
      <c r="I150" s="2"/>
      <c r="J150" s="2"/>
    </row>
    <row r="151" spans="1:10" x14ac:dyDescent="0.25">
      <c r="B151" s="1" t="s">
        <v>45</v>
      </c>
      <c r="C151" s="2" t="s">
        <v>62</v>
      </c>
      <c r="D151" s="2"/>
      <c r="E151" s="2"/>
      <c r="F151" s="2"/>
      <c r="G151" s="2"/>
      <c r="H151" s="2"/>
      <c r="I151" s="2"/>
      <c r="J151" s="2"/>
    </row>
    <row r="152" spans="1:10" x14ac:dyDescent="0.25">
      <c r="B152" s="1" t="s">
        <v>42</v>
      </c>
      <c r="C152" s="2" t="s">
        <v>62</v>
      </c>
      <c r="D152" s="2"/>
      <c r="E152" s="2"/>
      <c r="F152" s="2"/>
      <c r="G152" s="2"/>
      <c r="H152" s="2"/>
      <c r="I152" s="2"/>
      <c r="J152" s="2"/>
    </row>
    <row r="153" spans="1:10" x14ac:dyDescent="0.25">
      <c r="B153" s="6"/>
      <c r="C153" s="7"/>
      <c r="D153" s="7"/>
      <c r="E153" s="7"/>
      <c r="F153" s="7"/>
      <c r="G153" s="7"/>
      <c r="H153" s="7"/>
      <c r="I153" s="7"/>
      <c r="J153" s="7"/>
    </row>
    <row r="154" spans="1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1:10" x14ac:dyDescent="0.25">
      <c r="A155" s="3" t="s">
        <v>48</v>
      </c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25">
      <c r="B156" s="6"/>
      <c r="C156" s="7"/>
      <c r="D156" s="7"/>
      <c r="E156" s="7"/>
      <c r="F156" s="7"/>
      <c r="G156" s="7"/>
      <c r="H156" s="7"/>
      <c r="I156" s="7"/>
      <c r="J156" s="7"/>
    </row>
    <row r="157" spans="1:10" x14ac:dyDescent="0.25">
      <c r="B157" s="1" t="s">
        <v>0</v>
      </c>
      <c r="C157" s="2">
        <v>1</v>
      </c>
      <c r="D157" s="2"/>
      <c r="E157" s="2"/>
      <c r="F157" s="2"/>
      <c r="G157" s="2"/>
      <c r="H157" s="2"/>
      <c r="I157" s="2"/>
      <c r="J157" s="2"/>
    </row>
    <row r="158" spans="1:10" x14ac:dyDescent="0.25">
      <c r="B158" s="1" t="s">
        <v>1</v>
      </c>
      <c r="C158" s="2">
        <v>28</v>
      </c>
      <c r="D158" s="2"/>
      <c r="E158" s="2"/>
      <c r="F158" s="2"/>
      <c r="G158" s="2"/>
      <c r="H158" s="2"/>
      <c r="I158" s="2"/>
      <c r="J158" s="2"/>
    </row>
    <row r="159" spans="1:10" x14ac:dyDescent="0.25">
      <c r="B159" s="1" t="s">
        <v>2</v>
      </c>
      <c r="C159" s="2">
        <v>0.05</v>
      </c>
      <c r="D159" s="2"/>
      <c r="E159" s="2"/>
      <c r="F159" s="2"/>
      <c r="G159" s="2"/>
      <c r="H159" s="2"/>
      <c r="I159" s="2"/>
      <c r="J159" s="2"/>
    </row>
    <row r="160" spans="1:10" x14ac:dyDescent="0.25">
      <c r="B160" s="1"/>
      <c r="C160" s="2"/>
      <c r="D160" s="2"/>
      <c r="E160" s="2"/>
      <c r="F160" s="2"/>
      <c r="G160" s="2"/>
      <c r="H160" s="2"/>
      <c r="I160" s="2"/>
      <c r="J160" s="2"/>
    </row>
    <row r="161" spans="2:10" x14ac:dyDescent="0.25">
      <c r="B161" s="1" t="s">
        <v>3</v>
      </c>
      <c r="C161" s="2" t="s">
        <v>4</v>
      </c>
      <c r="D161" s="2" t="s">
        <v>5</v>
      </c>
      <c r="E161" s="2" t="s">
        <v>6</v>
      </c>
      <c r="F161" s="2" t="s">
        <v>7</v>
      </c>
      <c r="G161" s="2" t="s">
        <v>8</v>
      </c>
      <c r="H161" s="2"/>
      <c r="I161" s="2"/>
      <c r="J161" s="2"/>
    </row>
    <row r="162" spans="2:10" x14ac:dyDescent="0.25">
      <c r="B162" s="1" t="s">
        <v>9</v>
      </c>
      <c r="C162" s="2">
        <v>-36.69</v>
      </c>
      <c r="D162" s="2" t="s">
        <v>481</v>
      </c>
      <c r="E162" s="2" t="s">
        <v>16</v>
      </c>
      <c r="F162" s="2" t="s">
        <v>53</v>
      </c>
      <c r="G162" s="2" t="s">
        <v>54</v>
      </c>
      <c r="H162" s="2" t="s">
        <v>13</v>
      </c>
      <c r="I162" s="2"/>
      <c r="J162" s="2"/>
    </row>
    <row r="163" spans="2:10" x14ac:dyDescent="0.25">
      <c r="B163" s="1" t="s">
        <v>14</v>
      </c>
      <c r="C163" s="2">
        <v>0.6946</v>
      </c>
      <c r="D163" s="2" t="s">
        <v>482</v>
      </c>
      <c r="E163" s="2" t="s">
        <v>11</v>
      </c>
      <c r="F163" s="2" t="s">
        <v>12</v>
      </c>
      <c r="G163" s="2">
        <v>0.86309999999999998</v>
      </c>
      <c r="H163" s="2" t="s">
        <v>18</v>
      </c>
      <c r="I163" s="2"/>
      <c r="J163" s="2"/>
    </row>
    <row r="164" spans="2:10" x14ac:dyDescent="0.25">
      <c r="B164" s="1" t="s">
        <v>19</v>
      </c>
      <c r="C164" s="2">
        <v>-6.22</v>
      </c>
      <c r="D164" s="2" t="s">
        <v>483</v>
      </c>
      <c r="E164" s="2" t="s">
        <v>11</v>
      </c>
      <c r="F164" s="2" t="s">
        <v>12</v>
      </c>
      <c r="G164" s="2">
        <v>0.1361</v>
      </c>
      <c r="H164" s="2" t="s">
        <v>21</v>
      </c>
      <c r="I164" s="2"/>
      <c r="J164" s="2"/>
    </row>
    <row r="165" spans="2:10" x14ac:dyDescent="0.25">
      <c r="B165" s="1" t="s">
        <v>380</v>
      </c>
      <c r="C165" s="2">
        <v>8.7059999999999998E-2</v>
      </c>
      <c r="D165" s="2" t="s">
        <v>484</v>
      </c>
      <c r="E165" s="2" t="s">
        <v>11</v>
      </c>
      <c r="F165" s="2" t="s">
        <v>12</v>
      </c>
      <c r="G165" s="2">
        <v>0.98270000000000002</v>
      </c>
      <c r="H165" s="2" t="s">
        <v>395</v>
      </c>
      <c r="I165" s="2"/>
      <c r="J165" s="2"/>
    </row>
    <row r="166" spans="2:10" x14ac:dyDescent="0.25">
      <c r="B166" s="1" t="s">
        <v>382</v>
      </c>
      <c r="C166" s="2">
        <v>-37.61</v>
      </c>
      <c r="D166" s="2" t="s">
        <v>485</v>
      </c>
      <c r="E166" s="2" t="s">
        <v>16</v>
      </c>
      <c r="F166" s="2" t="s">
        <v>53</v>
      </c>
      <c r="G166" s="2" t="s">
        <v>54</v>
      </c>
      <c r="H166" s="2" t="s">
        <v>396</v>
      </c>
      <c r="I166" s="2"/>
      <c r="J166" s="2"/>
    </row>
    <row r="167" spans="2:10" x14ac:dyDescent="0.25">
      <c r="B167" s="1" t="s">
        <v>384</v>
      </c>
      <c r="C167" s="2">
        <v>0.7177</v>
      </c>
      <c r="D167" s="2" t="s">
        <v>486</v>
      </c>
      <c r="E167" s="2" t="s">
        <v>11</v>
      </c>
      <c r="F167" s="2" t="s">
        <v>12</v>
      </c>
      <c r="G167" s="2">
        <v>0.85860000000000003</v>
      </c>
      <c r="H167" s="2" t="s">
        <v>397</v>
      </c>
      <c r="I167" s="2"/>
      <c r="J167" s="2"/>
    </row>
    <row r="168" spans="2:10" x14ac:dyDescent="0.25">
      <c r="B168" s="1" t="s">
        <v>386</v>
      </c>
      <c r="C168" s="2">
        <v>-3.6930000000000001</v>
      </c>
      <c r="D168" s="2" t="s">
        <v>487</v>
      </c>
      <c r="E168" s="2" t="s">
        <v>11</v>
      </c>
      <c r="F168" s="2" t="s">
        <v>12</v>
      </c>
      <c r="G168" s="2">
        <v>0.36530000000000001</v>
      </c>
      <c r="H168" s="2" t="s">
        <v>398</v>
      </c>
      <c r="I168" s="2"/>
      <c r="J168" s="2"/>
    </row>
    <row r="169" spans="2:10" x14ac:dyDescent="0.25">
      <c r="B169" s="1" t="s">
        <v>22</v>
      </c>
      <c r="C169" s="2">
        <v>37.380000000000003</v>
      </c>
      <c r="D169" s="2" t="s">
        <v>488</v>
      </c>
      <c r="E169" s="2" t="s">
        <v>16</v>
      </c>
      <c r="F169" s="2" t="s">
        <v>53</v>
      </c>
      <c r="G169" s="2" t="s">
        <v>54</v>
      </c>
      <c r="H169" s="2" t="s">
        <v>24</v>
      </c>
      <c r="I169" s="2"/>
      <c r="J169" s="2"/>
    </row>
    <row r="170" spans="2:10" x14ac:dyDescent="0.25">
      <c r="B170" s="1" t="s">
        <v>25</v>
      </c>
      <c r="C170" s="2">
        <v>30.47</v>
      </c>
      <c r="D170" s="2" t="s">
        <v>489</v>
      </c>
      <c r="E170" s="2" t="s">
        <v>16</v>
      </c>
      <c r="F170" s="2" t="s">
        <v>53</v>
      </c>
      <c r="G170" s="2" t="s">
        <v>54</v>
      </c>
      <c r="H170" s="2" t="s">
        <v>27</v>
      </c>
      <c r="I170" s="2"/>
      <c r="J170" s="2"/>
    </row>
    <row r="171" spans="2:10" x14ac:dyDescent="0.25">
      <c r="B171" s="1" t="s">
        <v>401</v>
      </c>
      <c r="C171" s="2">
        <v>36.770000000000003</v>
      </c>
      <c r="D171" s="2" t="s">
        <v>490</v>
      </c>
      <c r="E171" s="2" t="s">
        <v>16</v>
      </c>
      <c r="F171" s="2" t="s">
        <v>53</v>
      </c>
      <c r="G171" s="2" t="s">
        <v>54</v>
      </c>
      <c r="H171" s="2" t="s">
        <v>403</v>
      </c>
      <c r="I171" s="2"/>
      <c r="J171" s="2"/>
    </row>
    <row r="172" spans="2:10" x14ac:dyDescent="0.25">
      <c r="B172" s="1" t="s">
        <v>404</v>
      </c>
      <c r="C172" s="2">
        <v>-0.92589999999999995</v>
      </c>
      <c r="D172" s="2" t="s">
        <v>491</v>
      </c>
      <c r="E172" s="2" t="s">
        <v>11</v>
      </c>
      <c r="F172" s="2" t="s">
        <v>12</v>
      </c>
      <c r="G172" s="2">
        <v>0.81820000000000004</v>
      </c>
      <c r="H172" s="2" t="s">
        <v>406</v>
      </c>
      <c r="I172" s="2"/>
      <c r="J172" s="2"/>
    </row>
    <row r="173" spans="2:10" x14ac:dyDescent="0.25">
      <c r="B173" s="1" t="s">
        <v>407</v>
      </c>
      <c r="C173" s="2">
        <v>37.4</v>
      </c>
      <c r="D173" s="2" t="s">
        <v>492</v>
      </c>
      <c r="E173" s="2" t="s">
        <v>16</v>
      </c>
      <c r="F173" s="2" t="s">
        <v>53</v>
      </c>
      <c r="G173" s="2" t="s">
        <v>54</v>
      </c>
      <c r="H173" s="2" t="s">
        <v>409</v>
      </c>
      <c r="I173" s="2"/>
      <c r="J173" s="2"/>
    </row>
    <row r="174" spans="2:10" x14ac:dyDescent="0.25">
      <c r="B174" s="1" t="s">
        <v>410</v>
      </c>
      <c r="C174" s="2">
        <v>32.99</v>
      </c>
      <c r="D174" s="2" t="s">
        <v>493</v>
      </c>
      <c r="E174" s="2" t="s">
        <v>16</v>
      </c>
      <c r="F174" s="2" t="s">
        <v>53</v>
      </c>
      <c r="G174" s="2" t="s">
        <v>54</v>
      </c>
      <c r="H174" s="2" t="s">
        <v>412</v>
      </c>
      <c r="I174" s="2"/>
      <c r="J174" s="2"/>
    </row>
    <row r="175" spans="2:10" x14ac:dyDescent="0.25">
      <c r="B175" s="1" t="s">
        <v>28</v>
      </c>
      <c r="C175" s="2">
        <v>-6.9139999999999997</v>
      </c>
      <c r="D175" s="2" t="s">
        <v>494</v>
      </c>
      <c r="E175" s="2" t="s">
        <v>11</v>
      </c>
      <c r="F175" s="2" t="s">
        <v>12</v>
      </c>
      <c r="G175" s="2">
        <v>0.1002</v>
      </c>
      <c r="H175" s="2" t="s">
        <v>30</v>
      </c>
      <c r="I175" s="2"/>
      <c r="J175" s="2"/>
    </row>
    <row r="176" spans="2:10" x14ac:dyDescent="0.25">
      <c r="B176" s="1" t="s">
        <v>414</v>
      </c>
      <c r="C176" s="2">
        <v>-0.60760000000000003</v>
      </c>
      <c r="D176" s="2" t="s">
        <v>495</v>
      </c>
      <c r="E176" s="2" t="s">
        <v>11</v>
      </c>
      <c r="F176" s="2" t="s">
        <v>12</v>
      </c>
      <c r="G176" s="2">
        <v>0.88009999999999999</v>
      </c>
      <c r="H176" s="2" t="s">
        <v>416</v>
      </c>
      <c r="I176" s="2"/>
      <c r="J176" s="2"/>
    </row>
    <row r="177" spans="2:10" x14ac:dyDescent="0.25">
      <c r="B177" s="1" t="s">
        <v>417</v>
      </c>
      <c r="C177" s="2">
        <v>-38.31</v>
      </c>
      <c r="D177" s="2" t="s">
        <v>496</v>
      </c>
      <c r="E177" s="2" t="s">
        <v>16</v>
      </c>
      <c r="F177" s="2" t="s">
        <v>53</v>
      </c>
      <c r="G177" s="2" t="s">
        <v>54</v>
      </c>
      <c r="H177" s="2" t="s">
        <v>419</v>
      </c>
      <c r="I177" s="2"/>
      <c r="J177" s="2"/>
    </row>
    <row r="178" spans="2:10" x14ac:dyDescent="0.25">
      <c r="B178" s="1" t="s">
        <v>420</v>
      </c>
      <c r="C178" s="2">
        <v>2.308E-2</v>
      </c>
      <c r="D178" s="2" t="s">
        <v>497</v>
      </c>
      <c r="E178" s="2" t="s">
        <v>11</v>
      </c>
      <c r="F178" s="2" t="s">
        <v>12</v>
      </c>
      <c r="G178" s="2">
        <v>0.99539999999999995</v>
      </c>
      <c r="H178" s="2" t="s">
        <v>422</v>
      </c>
      <c r="I178" s="2"/>
      <c r="J178" s="2"/>
    </row>
    <row r="179" spans="2:10" x14ac:dyDescent="0.25">
      <c r="B179" s="1" t="s">
        <v>423</v>
      </c>
      <c r="C179" s="2">
        <v>-4.3869999999999996</v>
      </c>
      <c r="D179" s="2" t="s">
        <v>498</v>
      </c>
      <c r="E179" s="2" t="s">
        <v>11</v>
      </c>
      <c r="F179" s="2" t="s">
        <v>12</v>
      </c>
      <c r="G179" s="2">
        <v>0.28460000000000002</v>
      </c>
      <c r="H179" s="2" t="s">
        <v>425</v>
      </c>
      <c r="I179" s="2"/>
      <c r="J179" s="2"/>
    </row>
    <row r="180" spans="2:10" x14ac:dyDescent="0.25">
      <c r="B180" s="1" t="s">
        <v>426</v>
      </c>
      <c r="C180" s="2">
        <v>6.3070000000000004</v>
      </c>
      <c r="D180" s="2" t="s">
        <v>499</v>
      </c>
      <c r="E180" s="2" t="s">
        <v>11</v>
      </c>
      <c r="F180" s="2" t="s">
        <v>12</v>
      </c>
      <c r="G180" s="2">
        <v>0.13109999999999999</v>
      </c>
      <c r="H180" s="2" t="s">
        <v>428</v>
      </c>
      <c r="I180" s="2"/>
      <c r="J180" s="2"/>
    </row>
    <row r="181" spans="2:10" x14ac:dyDescent="0.25">
      <c r="B181" s="1" t="s">
        <v>429</v>
      </c>
      <c r="C181" s="2">
        <v>-31.39</v>
      </c>
      <c r="D181" s="2" t="s">
        <v>500</v>
      </c>
      <c r="E181" s="2" t="s">
        <v>16</v>
      </c>
      <c r="F181" s="2" t="s">
        <v>53</v>
      </c>
      <c r="G181" s="2" t="s">
        <v>54</v>
      </c>
      <c r="H181" s="2" t="s">
        <v>431</v>
      </c>
      <c r="I181" s="2"/>
      <c r="J181" s="2"/>
    </row>
    <row r="182" spans="2:10" x14ac:dyDescent="0.25">
      <c r="B182" s="1" t="s">
        <v>432</v>
      </c>
      <c r="C182" s="2">
        <v>6.9370000000000003</v>
      </c>
      <c r="D182" s="2" t="s">
        <v>501</v>
      </c>
      <c r="E182" s="2" t="s">
        <v>11</v>
      </c>
      <c r="F182" s="2" t="s">
        <v>12</v>
      </c>
      <c r="G182" s="2">
        <v>9.9199999999999997E-2</v>
      </c>
      <c r="H182" s="2" t="s">
        <v>434</v>
      </c>
      <c r="I182" s="2"/>
      <c r="J182" s="2"/>
    </row>
    <row r="183" spans="2:10" x14ac:dyDescent="0.25">
      <c r="B183" s="1" t="s">
        <v>435</v>
      </c>
      <c r="C183" s="2">
        <v>2.5270000000000001</v>
      </c>
      <c r="D183" s="2" t="s">
        <v>502</v>
      </c>
      <c r="E183" s="2" t="s">
        <v>11</v>
      </c>
      <c r="F183" s="2" t="s">
        <v>12</v>
      </c>
      <c r="G183" s="2">
        <v>0.53269999999999995</v>
      </c>
      <c r="H183" s="2" t="s">
        <v>437</v>
      </c>
      <c r="I183" s="2"/>
      <c r="J183" s="2"/>
    </row>
    <row r="184" spans="2:10" x14ac:dyDescent="0.25">
      <c r="B184" s="1" t="s">
        <v>438</v>
      </c>
      <c r="C184" s="2">
        <v>-37.700000000000003</v>
      </c>
      <c r="D184" s="2" t="s">
        <v>503</v>
      </c>
      <c r="E184" s="2" t="s">
        <v>16</v>
      </c>
      <c r="F184" s="2" t="s">
        <v>53</v>
      </c>
      <c r="G184" s="2" t="s">
        <v>54</v>
      </c>
      <c r="H184" s="2" t="s">
        <v>440</v>
      </c>
      <c r="I184" s="2"/>
      <c r="J184" s="2"/>
    </row>
    <row r="185" spans="2:10" x14ac:dyDescent="0.25">
      <c r="B185" s="1" t="s">
        <v>441</v>
      </c>
      <c r="C185" s="2">
        <v>0.63070000000000004</v>
      </c>
      <c r="D185" s="2" t="s">
        <v>504</v>
      </c>
      <c r="E185" s="2" t="s">
        <v>11</v>
      </c>
      <c r="F185" s="2" t="s">
        <v>12</v>
      </c>
      <c r="G185" s="2">
        <v>0.87549999999999994</v>
      </c>
      <c r="H185" s="2" t="s">
        <v>443</v>
      </c>
      <c r="I185" s="2"/>
      <c r="J185" s="2"/>
    </row>
    <row r="186" spans="2:10" x14ac:dyDescent="0.25">
      <c r="B186" s="1" t="s">
        <v>444</v>
      </c>
      <c r="C186" s="2">
        <v>-3.78</v>
      </c>
      <c r="D186" s="2" t="s">
        <v>505</v>
      </c>
      <c r="E186" s="2" t="s">
        <v>11</v>
      </c>
      <c r="F186" s="2" t="s">
        <v>12</v>
      </c>
      <c r="G186" s="2">
        <v>0.35439999999999999</v>
      </c>
      <c r="H186" s="2" t="s">
        <v>446</v>
      </c>
      <c r="I186" s="2"/>
      <c r="J186" s="2"/>
    </row>
    <row r="187" spans="2:10" x14ac:dyDescent="0.25">
      <c r="B187" s="1" t="s">
        <v>447</v>
      </c>
      <c r="C187" s="2">
        <v>38.33</v>
      </c>
      <c r="D187" s="2" t="s">
        <v>506</v>
      </c>
      <c r="E187" s="2" t="s">
        <v>16</v>
      </c>
      <c r="F187" s="2" t="s">
        <v>53</v>
      </c>
      <c r="G187" s="2" t="s">
        <v>54</v>
      </c>
      <c r="H187" s="2" t="s">
        <v>449</v>
      </c>
      <c r="I187" s="2"/>
      <c r="J187" s="2"/>
    </row>
    <row r="188" spans="2:10" x14ac:dyDescent="0.25">
      <c r="B188" s="1" t="s">
        <v>450</v>
      </c>
      <c r="C188" s="2">
        <v>33.92</v>
      </c>
      <c r="D188" s="2" t="s">
        <v>507</v>
      </c>
      <c r="E188" s="2" t="s">
        <v>16</v>
      </c>
      <c r="F188" s="2" t="s">
        <v>53</v>
      </c>
      <c r="G188" s="2" t="s">
        <v>54</v>
      </c>
      <c r="H188" s="2" t="s">
        <v>452</v>
      </c>
      <c r="I188" s="2"/>
      <c r="J188" s="2"/>
    </row>
    <row r="189" spans="2:10" x14ac:dyDescent="0.25">
      <c r="B189" s="1" t="s">
        <v>453</v>
      </c>
      <c r="C189" s="2">
        <v>-4.41</v>
      </c>
      <c r="D189" s="2" t="s">
        <v>508</v>
      </c>
      <c r="E189" s="2" t="s">
        <v>11</v>
      </c>
      <c r="F189" s="2" t="s">
        <v>12</v>
      </c>
      <c r="G189" s="2">
        <v>0.28220000000000001</v>
      </c>
      <c r="H189" s="2" t="s">
        <v>455</v>
      </c>
      <c r="I189" s="2"/>
      <c r="J189" s="2"/>
    </row>
    <row r="190" spans="2:10" x14ac:dyDescent="0.25">
      <c r="B190" s="1"/>
      <c r="C190" s="2"/>
      <c r="D190" s="2"/>
      <c r="E190" s="2"/>
      <c r="F190" s="2"/>
      <c r="G190" s="2"/>
      <c r="H190" s="2"/>
      <c r="I190" s="2"/>
      <c r="J190" s="2"/>
    </row>
    <row r="191" spans="2:10" x14ac:dyDescent="0.25">
      <c r="B191" s="1" t="s">
        <v>31</v>
      </c>
      <c r="C191" s="2" t="s">
        <v>32</v>
      </c>
      <c r="D191" s="2" t="s">
        <v>33</v>
      </c>
      <c r="E191" s="2" t="s">
        <v>4</v>
      </c>
      <c r="F191" s="2" t="s">
        <v>34</v>
      </c>
      <c r="G191" s="2" t="s">
        <v>35</v>
      </c>
      <c r="H191" s="2" t="s">
        <v>36</v>
      </c>
      <c r="I191" s="2" t="s">
        <v>37</v>
      </c>
      <c r="J191" s="2" t="s">
        <v>38</v>
      </c>
    </row>
    <row r="192" spans="2:10" x14ac:dyDescent="0.25">
      <c r="B192" s="1" t="s">
        <v>9</v>
      </c>
      <c r="C192" s="2">
        <v>1</v>
      </c>
      <c r="D192" s="2">
        <v>37.69</v>
      </c>
      <c r="E192" s="2">
        <v>-36.69</v>
      </c>
      <c r="F192" s="2">
        <v>3.9630000000000001</v>
      </c>
      <c r="G192" s="2">
        <v>3</v>
      </c>
      <c r="H192" s="2">
        <v>3</v>
      </c>
      <c r="I192" s="2">
        <v>9.2569999999999997</v>
      </c>
      <c r="J192" s="2">
        <v>16</v>
      </c>
    </row>
    <row r="193" spans="2:10" x14ac:dyDescent="0.25">
      <c r="B193" s="1" t="s">
        <v>14</v>
      </c>
      <c r="C193" s="2">
        <v>1</v>
      </c>
      <c r="D193" s="2">
        <v>0.3054</v>
      </c>
      <c r="E193" s="2">
        <v>0.6946</v>
      </c>
      <c r="F193" s="2">
        <v>3.9630000000000001</v>
      </c>
      <c r="G193" s="2">
        <v>3</v>
      </c>
      <c r="H193" s="2">
        <v>3</v>
      </c>
      <c r="I193" s="2">
        <v>0.17530000000000001</v>
      </c>
      <c r="J193" s="2">
        <v>16</v>
      </c>
    </row>
    <row r="194" spans="2:10" x14ac:dyDescent="0.25">
      <c r="B194" s="1" t="s">
        <v>19</v>
      </c>
      <c r="C194" s="2">
        <v>1</v>
      </c>
      <c r="D194" s="2">
        <v>7.22</v>
      </c>
      <c r="E194" s="2">
        <v>-6.22</v>
      </c>
      <c r="F194" s="2">
        <v>3.9630000000000001</v>
      </c>
      <c r="G194" s="2">
        <v>3</v>
      </c>
      <c r="H194" s="2">
        <v>3</v>
      </c>
      <c r="I194" s="2">
        <v>1.569</v>
      </c>
      <c r="J194" s="2">
        <v>16</v>
      </c>
    </row>
    <row r="195" spans="2:10" x14ac:dyDescent="0.25">
      <c r="B195" s="1" t="s">
        <v>380</v>
      </c>
      <c r="C195" s="2">
        <v>1</v>
      </c>
      <c r="D195" s="2">
        <v>0.91290000000000004</v>
      </c>
      <c r="E195" s="2">
        <v>8.7059999999999998E-2</v>
      </c>
      <c r="F195" s="2">
        <v>3.9630000000000001</v>
      </c>
      <c r="G195" s="2">
        <v>3</v>
      </c>
      <c r="H195" s="2">
        <v>3</v>
      </c>
      <c r="I195" s="2">
        <v>2.197E-2</v>
      </c>
      <c r="J195" s="2">
        <v>16</v>
      </c>
    </row>
    <row r="196" spans="2:10" x14ac:dyDescent="0.25">
      <c r="B196" s="1" t="s">
        <v>382</v>
      </c>
      <c r="C196" s="2">
        <v>1</v>
      </c>
      <c r="D196" s="2">
        <v>38.61</v>
      </c>
      <c r="E196" s="2">
        <v>-37.61</v>
      </c>
      <c r="F196" s="2">
        <v>3.9630000000000001</v>
      </c>
      <c r="G196" s="2">
        <v>3</v>
      </c>
      <c r="H196" s="2">
        <v>3</v>
      </c>
      <c r="I196" s="2">
        <v>9.4909999999999997</v>
      </c>
      <c r="J196" s="2">
        <v>16</v>
      </c>
    </row>
    <row r="197" spans="2:10" x14ac:dyDescent="0.25">
      <c r="B197" s="1" t="s">
        <v>384</v>
      </c>
      <c r="C197" s="2">
        <v>1</v>
      </c>
      <c r="D197" s="2">
        <v>0.2823</v>
      </c>
      <c r="E197" s="2">
        <v>0.7177</v>
      </c>
      <c r="F197" s="2">
        <v>3.9630000000000001</v>
      </c>
      <c r="G197" s="2">
        <v>3</v>
      </c>
      <c r="H197" s="2">
        <v>3</v>
      </c>
      <c r="I197" s="2">
        <v>0.18110000000000001</v>
      </c>
      <c r="J197" s="2">
        <v>16</v>
      </c>
    </row>
    <row r="198" spans="2:10" x14ac:dyDescent="0.25">
      <c r="B198" s="1" t="s">
        <v>386</v>
      </c>
      <c r="C198" s="2">
        <v>1</v>
      </c>
      <c r="D198" s="2">
        <v>4.6929999999999996</v>
      </c>
      <c r="E198" s="2">
        <v>-3.6930000000000001</v>
      </c>
      <c r="F198" s="2">
        <v>3.9630000000000001</v>
      </c>
      <c r="G198" s="2">
        <v>3</v>
      </c>
      <c r="H198" s="2">
        <v>3</v>
      </c>
      <c r="I198" s="2">
        <v>0.93179999999999996</v>
      </c>
      <c r="J198" s="2">
        <v>16</v>
      </c>
    </row>
    <row r="199" spans="2:10" x14ac:dyDescent="0.25">
      <c r="B199" s="1" t="s">
        <v>22</v>
      </c>
      <c r="C199" s="2">
        <v>37.69</v>
      </c>
      <c r="D199" s="2">
        <v>0.3054</v>
      </c>
      <c r="E199" s="2">
        <v>37.380000000000003</v>
      </c>
      <c r="F199" s="2">
        <v>3.9630000000000001</v>
      </c>
      <c r="G199" s="2">
        <v>3</v>
      </c>
      <c r="H199" s="2">
        <v>3</v>
      </c>
      <c r="I199" s="2">
        <v>9.4329999999999998</v>
      </c>
      <c r="J199" s="2">
        <v>16</v>
      </c>
    </row>
    <row r="200" spans="2:10" x14ac:dyDescent="0.25">
      <c r="B200" s="1" t="s">
        <v>25</v>
      </c>
      <c r="C200" s="2">
        <v>37.69</v>
      </c>
      <c r="D200" s="2">
        <v>7.22</v>
      </c>
      <c r="E200" s="2">
        <v>30.47</v>
      </c>
      <c r="F200" s="2">
        <v>3.9630000000000001</v>
      </c>
      <c r="G200" s="2">
        <v>3</v>
      </c>
      <c r="H200" s="2">
        <v>3</v>
      </c>
      <c r="I200" s="2">
        <v>7.6879999999999997</v>
      </c>
      <c r="J200" s="2">
        <v>16</v>
      </c>
    </row>
    <row r="201" spans="2:10" x14ac:dyDescent="0.25">
      <c r="B201" s="1" t="s">
        <v>401</v>
      </c>
      <c r="C201" s="2">
        <v>37.69</v>
      </c>
      <c r="D201" s="2">
        <v>0.91290000000000004</v>
      </c>
      <c r="E201" s="2">
        <v>36.770000000000003</v>
      </c>
      <c r="F201" s="2">
        <v>3.9630000000000001</v>
      </c>
      <c r="G201" s="2">
        <v>3</v>
      </c>
      <c r="H201" s="2">
        <v>3</v>
      </c>
      <c r="I201" s="2">
        <v>9.2789999999999999</v>
      </c>
      <c r="J201" s="2">
        <v>16</v>
      </c>
    </row>
    <row r="202" spans="2:10" x14ac:dyDescent="0.25">
      <c r="B202" s="1" t="s">
        <v>404</v>
      </c>
      <c r="C202" s="2">
        <v>37.69</v>
      </c>
      <c r="D202" s="2">
        <v>38.61</v>
      </c>
      <c r="E202" s="2">
        <v>-0.92589999999999995</v>
      </c>
      <c r="F202" s="2">
        <v>3.9630000000000001</v>
      </c>
      <c r="G202" s="2">
        <v>3</v>
      </c>
      <c r="H202" s="2">
        <v>3</v>
      </c>
      <c r="I202" s="2">
        <v>0.2336</v>
      </c>
      <c r="J202" s="2">
        <v>16</v>
      </c>
    </row>
    <row r="203" spans="2:10" x14ac:dyDescent="0.25">
      <c r="B203" s="1" t="s">
        <v>407</v>
      </c>
      <c r="C203" s="2">
        <v>37.69</v>
      </c>
      <c r="D203" s="2">
        <v>0.2823</v>
      </c>
      <c r="E203" s="2">
        <v>37.4</v>
      </c>
      <c r="F203" s="2">
        <v>3.9630000000000001</v>
      </c>
      <c r="G203" s="2">
        <v>3</v>
      </c>
      <c r="H203" s="2">
        <v>3</v>
      </c>
      <c r="I203" s="2">
        <v>9.4380000000000006</v>
      </c>
      <c r="J203" s="2">
        <v>16</v>
      </c>
    </row>
    <row r="204" spans="2:10" x14ac:dyDescent="0.25">
      <c r="B204" s="1" t="s">
        <v>410</v>
      </c>
      <c r="C204" s="2">
        <v>37.69</v>
      </c>
      <c r="D204" s="2">
        <v>4.6929999999999996</v>
      </c>
      <c r="E204" s="2">
        <v>32.99</v>
      </c>
      <c r="F204" s="2">
        <v>3.9630000000000001</v>
      </c>
      <c r="G204" s="2">
        <v>3</v>
      </c>
      <c r="H204" s="2">
        <v>3</v>
      </c>
      <c r="I204" s="2">
        <v>8.3260000000000005</v>
      </c>
      <c r="J204" s="2">
        <v>16</v>
      </c>
    </row>
    <row r="205" spans="2:10" x14ac:dyDescent="0.25">
      <c r="B205" s="1" t="s">
        <v>28</v>
      </c>
      <c r="C205" s="2">
        <v>0.3054</v>
      </c>
      <c r="D205" s="2">
        <v>7.22</v>
      </c>
      <c r="E205" s="2">
        <v>-6.9139999999999997</v>
      </c>
      <c r="F205" s="2">
        <v>3.9630000000000001</v>
      </c>
      <c r="G205" s="2">
        <v>3</v>
      </c>
      <c r="H205" s="2">
        <v>3</v>
      </c>
      <c r="I205" s="2">
        <v>1.7450000000000001</v>
      </c>
      <c r="J205" s="2">
        <v>16</v>
      </c>
    </row>
    <row r="206" spans="2:10" x14ac:dyDescent="0.25">
      <c r="B206" s="1" t="s">
        <v>414</v>
      </c>
      <c r="C206" s="2">
        <v>0.3054</v>
      </c>
      <c r="D206" s="2">
        <v>0.91290000000000004</v>
      </c>
      <c r="E206" s="2">
        <v>-0.60760000000000003</v>
      </c>
      <c r="F206" s="2">
        <v>3.9630000000000001</v>
      </c>
      <c r="G206" s="2">
        <v>3</v>
      </c>
      <c r="H206" s="2">
        <v>3</v>
      </c>
      <c r="I206" s="2">
        <v>0.15329999999999999</v>
      </c>
      <c r="J206" s="2">
        <v>16</v>
      </c>
    </row>
    <row r="207" spans="2:10" x14ac:dyDescent="0.25">
      <c r="B207" s="1" t="s">
        <v>417</v>
      </c>
      <c r="C207" s="2">
        <v>0.3054</v>
      </c>
      <c r="D207" s="2">
        <v>38.61</v>
      </c>
      <c r="E207" s="2">
        <v>-38.31</v>
      </c>
      <c r="F207" s="2">
        <v>3.9630000000000001</v>
      </c>
      <c r="G207" s="2">
        <v>3</v>
      </c>
      <c r="H207" s="2">
        <v>3</v>
      </c>
      <c r="I207" s="2">
        <v>9.6660000000000004</v>
      </c>
      <c r="J207" s="2">
        <v>16</v>
      </c>
    </row>
    <row r="208" spans="2:10" x14ac:dyDescent="0.25">
      <c r="B208" s="1" t="s">
        <v>420</v>
      </c>
      <c r="C208" s="2">
        <v>0.3054</v>
      </c>
      <c r="D208" s="2">
        <v>0.2823</v>
      </c>
      <c r="E208" s="2">
        <v>2.308E-2</v>
      </c>
      <c r="F208" s="2">
        <v>3.9630000000000001</v>
      </c>
      <c r="G208" s="2">
        <v>3</v>
      </c>
      <c r="H208" s="2">
        <v>3</v>
      </c>
      <c r="I208" s="2">
        <v>5.8250000000000003E-3</v>
      </c>
      <c r="J208" s="2">
        <v>16</v>
      </c>
    </row>
    <row r="209" spans="2:10" x14ac:dyDescent="0.25">
      <c r="B209" s="1" t="s">
        <v>423</v>
      </c>
      <c r="C209" s="2">
        <v>0.3054</v>
      </c>
      <c r="D209" s="2">
        <v>4.6929999999999996</v>
      </c>
      <c r="E209" s="2">
        <v>-4.3869999999999996</v>
      </c>
      <c r="F209" s="2">
        <v>3.9630000000000001</v>
      </c>
      <c r="G209" s="2">
        <v>3</v>
      </c>
      <c r="H209" s="2">
        <v>3</v>
      </c>
      <c r="I209" s="2">
        <v>1.107</v>
      </c>
      <c r="J209" s="2">
        <v>16</v>
      </c>
    </row>
    <row r="210" spans="2:10" x14ac:dyDescent="0.25">
      <c r="B210" s="1" t="s">
        <v>426</v>
      </c>
      <c r="C210" s="2">
        <v>7.22</v>
      </c>
      <c r="D210" s="2">
        <v>0.91290000000000004</v>
      </c>
      <c r="E210" s="2">
        <v>6.3070000000000004</v>
      </c>
      <c r="F210" s="2">
        <v>3.9630000000000001</v>
      </c>
      <c r="G210" s="2">
        <v>3</v>
      </c>
      <c r="H210" s="2">
        <v>3</v>
      </c>
      <c r="I210" s="2">
        <v>1.591</v>
      </c>
      <c r="J210" s="2">
        <v>16</v>
      </c>
    </row>
    <row r="211" spans="2:10" x14ac:dyDescent="0.25">
      <c r="B211" s="1" t="s">
        <v>429</v>
      </c>
      <c r="C211" s="2">
        <v>7.22</v>
      </c>
      <c r="D211" s="2">
        <v>38.61</v>
      </c>
      <c r="E211" s="2">
        <v>-31.39</v>
      </c>
      <c r="F211" s="2">
        <v>3.9630000000000001</v>
      </c>
      <c r="G211" s="2">
        <v>3</v>
      </c>
      <c r="H211" s="2">
        <v>3</v>
      </c>
      <c r="I211" s="2">
        <v>7.9219999999999997</v>
      </c>
      <c r="J211" s="2">
        <v>16</v>
      </c>
    </row>
    <row r="212" spans="2:10" x14ac:dyDescent="0.25">
      <c r="B212" s="1" t="s">
        <v>432</v>
      </c>
      <c r="C212" s="2">
        <v>7.22</v>
      </c>
      <c r="D212" s="2">
        <v>0.2823</v>
      </c>
      <c r="E212" s="2">
        <v>6.9370000000000003</v>
      </c>
      <c r="F212" s="2">
        <v>3.9630000000000001</v>
      </c>
      <c r="G212" s="2">
        <v>3</v>
      </c>
      <c r="H212" s="2">
        <v>3</v>
      </c>
      <c r="I212" s="2">
        <v>1.7509999999999999</v>
      </c>
      <c r="J212" s="2">
        <v>16</v>
      </c>
    </row>
    <row r="213" spans="2:10" x14ac:dyDescent="0.25">
      <c r="B213" s="1" t="s">
        <v>435</v>
      </c>
      <c r="C213" s="2">
        <v>7.22</v>
      </c>
      <c r="D213" s="2">
        <v>4.6929999999999996</v>
      </c>
      <c r="E213" s="2">
        <v>2.5270000000000001</v>
      </c>
      <c r="F213" s="2">
        <v>3.9630000000000001</v>
      </c>
      <c r="G213" s="2">
        <v>3</v>
      </c>
      <c r="H213" s="2">
        <v>3</v>
      </c>
      <c r="I213" s="2">
        <v>0.63770000000000004</v>
      </c>
      <c r="J213" s="2">
        <v>16</v>
      </c>
    </row>
    <row r="214" spans="2:10" x14ac:dyDescent="0.25">
      <c r="B214" s="1" t="s">
        <v>438</v>
      </c>
      <c r="C214" s="2">
        <v>0.91290000000000004</v>
      </c>
      <c r="D214" s="2">
        <v>38.61</v>
      </c>
      <c r="E214" s="2">
        <v>-37.700000000000003</v>
      </c>
      <c r="F214" s="2">
        <v>3.9630000000000001</v>
      </c>
      <c r="G214" s="2">
        <v>3</v>
      </c>
      <c r="H214" s="2">
        <v>3</v>
      </c>
      <c r="I214" s="2">
        <v>9.5129999999999999</v>
      </c>
      <c r="J214" s="2">
        <v>16</v>
      </c>
    </row>
    <row r="215" spans="2:10" x14ac:dyDescent="0.25">
      <c r="B215" s="1" t="s">
        <v>441</v>
      </c>
      <c r="C215" s="2">
        <v>0.91290000000000004</v>
      </c>
      <c r="D215" s="2">
        <v>0.2823</v>
      </c>
      <c r="E215" s="2">
        <v>0.63070000000000004</v>
      </c>
      <c r="F215" s="2">
        <v>3.9630000000000001</v>
      </c>
      <c r="G215" s="2">
        <v>3</v>
      </c>
      <c r="H215" s="2">
        <v>3</v>
      </c>
      <c r="I215" s="2">
        <v>0.15909999999999999</v>
      </c>
      <c r="J215" s="2">
        <v>16</v>
      </c>
    </row>
    <row r="216" spans="2:10" x14ac:dyDescent="0.25">
      <c r="B216" s="1" t="s">
        <v>444</v>
      </c>
      <c r="C216" s="2">
        <v>0.91290000000000004</v>
      </c>
      <c r="D216" s="2">
        <v>4.6929999999999996</v>
      </c>
      <c r="E216" s="2">
        <v>-3.78</v>
      </c>
      <c r="F216" s="2">
        <v>3.9630000000000001</v>
      </c>
      <c r="G216" s="2">
        <v>3</v>
      </c>
      <c r="H216" s="2">
        <v>3</v>
      </c>
      <c r="I216" s="2">
        <v>0.95379999999999998</v>
      </c>
      <c r="J216" s="2">
        <v>16</v>
      </c>
    </row>
    <row r="217" spans="2:10" x14ac:dyDescent="0.25">
      <c r="B217" s="1" t="s">
        <v>447</v>
      </c>
      <c r="C217" s="2">
        <v>38.61</v>
      </c>
      <c r="D217" s="2">
        <v>0.2823</v>
      </c>
      <c r="E217" s="2">
        <v>38.33</v>
      </c>
      <c r="F217" s="2">
        <v>3.9630000000000001</v>
      </c>
      <c r="G217" s="2">
        <v>3</v>
      </c>
      <c r="H217" s="2">
        <v>3</v>
      </c>
      <c r="I217" s="2">
        <v>9.6720000000000006</v>
      </c>
      <c r="J217" s="2">
        <v>16</v>
      </c>
    </row>
    <row r="218" spans="2:10" x14ac:dyDescent="0.25">
      <c r="B218" s="1" t="s">
        <v>450</v>
      </c>
      <c r="C218" s="2">
        <v>38.61</v>
      </c>
      <c r="D218" s="2">
        <v>4.6929999999999996</v>
      </c>
      <c r="E218" s="2">
        <v>33.92</v>
      </c>
      <c r="F218" s="2">
        <v>3.9630000000000001</v>
      </c>
      <c r="G218" s="2">
        <v>3</v>
      </c>
      <c r="H218" s="2">
        <v>3</v>
      </c>
      <c r="I218" s="2">
        <v>8.5589999999999993</v>
      </c>
      <c r="J218" s="2">
        <v>16</v>
      </c>
    </row>
    <row r="219" spans="2:10" x14ac:dyDescent="0.25">
      <c r="B219" s="1" t="s">
        <v>453</v>
      </c>
      <c r="C219" s="2">
        <v>0.2823</v>
      </c>
      <c r="D219" s="2">
        <v>4.6929999999999996</v>
      </c>
      <c r="E219" s="2">
        <v>-4.41</v>
      </c>
      <c r="F219" s="2">
        <v>3.9630000000000001</v>
      </c>
      <c r="G219" s="2">
        <v>3</v>
      </c>
      <c r="H219" s="2">
        <v>3</v>
      </c>
      <c r="I219" s="2">
        <v>1.113</v>
      </c>
      <c r="J219" s="2">
        <v>16</v>
      </c>
    </row>
    <row r="220" spans="2:10" x14ac:dyDescent="0.25">
      <c r="B220" s="1"/>
      <c r="C220" s="2"/>
      <c r="D220" s="2"/>
      <c r="E220" s="2"/>
      <c r="F220" s="2"/>
      <c r="G220" s="2"/>
      <c r="H220" s="2"/>
      <c r="I220" s="2"/>
      <c r="J220" s="2"/>
    </row>
    <row r="221" spans="2:10" x14ac:dyDescent="0.25">
      <c r="B221" s="1" t="s">
        <v>39</v>
      </c>
      <c r="C221" s="2"/>
      <c r="D221" s="2"/>
      <c r="E221" s="2"/>
      <c r="F221" s="2"/>
      <c r="G221" s="2"/>
      <c r="H221" s="2"/>
      <c r="I221" s="2"/>
      <c r="J221" s="2"/>
    </row>
    <row r="222" spans="2:10" x14ac:dyDescent="0.25">
      <c r="B222" s="1" t="s">
        <v>456</v>
      </c>
      <c r="C222" s="2" t="s">
        <v>41</v>
      </c>
      <c r="D222" s="2"/>
      <c r="E222" s="2"/>
      <c r="F222" s="2"/>
      <c r="G222" s="2"/>
      <c r="H222" s="2"/>
      <c r="I222" s="2"/>
      <c r="J222" s="2"/>
    </row>
    <row r="223" spans="2:10" x14ac:dyDescent="0.25">
      <c r="B223" s="1" t="s">
        <v>43</v>
      </c>
      <c r="C223" s="2" t="s">
        <v>41</v>
      </c>
      <c r="D223" s="2"/>
      <c r="E223" s="2"/>
      <c r="F223" s="2"/>
      <c r="G223" s="2"/>
      <c r="H223" s="2"/>
      <c r="I223" s="2"/>
      <c r="J223" s="2"/>
    </row>
    <row r="224" spans="2:10" x14ac:dyDescent="0.25">
      <c r="B224" s="1" t="s">
        <v>40</v>
      </c>
      <c r="C224" s="2" t="s">
        <v>44</v>
      </c>
      <c r="D224" s="2"/>
      <c r="E224" s="2"/>
      <c r="F224" s="2"/>
      <c r="G224" s="2"/>
      <c r="H224" s="2"/>
      <c r="I224" s="2"/>
      <c r="J224" s="2"/>
    </row>
    <row r="225" spans="1:10" x14ac:dyDescent="0.25">
      <c r="B225" s="1" t="s">
        <v>457</v>
      </c>
      <c r="C225" s="2" t="s">
        <v>44</v>
      </c>
      <c r="D225" s="2"/>
      <c r="E225" s="2"/>
      <c r="F225" s="2"/>
      <c r="G225" s="2"/>
      <c r="H225" s="2"/>
      <c r="I225" s="2"/>
      <c r="J225" s="2"/>
    </row>
    <row r="226" spans="1:10" x14ac:dyDescent="0.25">
      <c r="B226" s="1" t="s">
        <v>45</v>
      </c>
      <c r="C226" s="2" t="s">
        <v>44</v>
      </c>
      <c r="D226" s="2"/>
      <c r="E226" s="2"/>
      <c r="F226" s="2"/>
      <c r="G226" s="2"/>
      <c r="H226" s="2"/>
      <c r="I226" s="2"/>
      <c r="J226" s="2"/>
    </row>
    <row r="227" spans="1:10" x14ac:dyDescent="0.25">
      <c r="B227" s="1" t="s">
        <v>458</v>
      </c>
      <c r="C227" s="2" t="s">
        <v>44</v>
      </c>
      <c r="D227" s="2"/>
      <c r="E227" s="2"/>
      <c r="F227" s="2"/>
      <c r="G227" s="2"/>
      <c r="H227" s="2"/>
      <c r="I227" s="2"/>
      <c r="J227" s="2"/>
    </row>
    <row r="228" spans="1:10" x14ac:dyDescent="0.25">
      <c r="B228" s="1" t="s">
        <v>42</v>
      </c>
      <c r="C228" s="2" t="s">
        <v>44</v>
      </c>
      <c r="D228" s="2"/>
      <c r="E228" s="2"/>
      <c r="F228" s="2"/>
      <c r="G228" s="2"/>
      <c r="H228" s="2"/>
      <c r="I228" s="2"/>
      <c r="J228" s="2"/>
    </row>
    <row r="229" spans="1:10" x14ac:dyDescent="0.25">
      <c r="B229" s="1" t="s">
        <v>459</v>
      </c>
      <c r="C229" s="2" t="s">
        <v>44</v>
      </c>
      <c r="D229" s="2"/>
      <c r="E229" s="2"/>
      <c r="F229" s="2"/>
      <c r="G229" s="2"/>
      <c r="H229" s="2"/>
      <c r="I229" s="2"/>
      <c r="J229" s="2"/>
    </row>
    <row r="231" spans="1:10" x14ac:dyDescent="0.25">
      <c r="A231" s="3" t="s">
        <v>49</v>
      </c>
      <c r="B231" s="8"/>
      <c r="C231" s="8"/>
      <c r="D231" s="8"/>
      <c r="E231" s="8"/>
      <c r="F231" s="8"/>
      <c r="G231" s="8"/>
      <c r="H231" s="8"/>
      <c r="I231" s="8"/>
      <c r="J231" s="8"/>
    </row>
    <row r="233" spans="1:10" x14ac:dyDescent="0.25">
      <c r="B233" s="1" t="s">
        <v>0</v>
      </c>
      <c r="C233" s="2">
        <v>1</v>
      </c>
      <c r="D233" s="2"/>
      <c r="E233" s="2"/>
      <c r="F233" s="2"/>
      <c r="G233" s="2"/>
      <c r="H233" s="2"/>
      <c r="I233" s="2"/>
      <c r="J233" s="2"/>
    </row>
    <row r="234" spans="1:10" x14ac:dyDescent="0.25">
      <c r="B234" s="1" t="s">
        <v>1</v>
      </c>
      <c r="C234" s="2">
        <v>28</v>
      </c>
      <c r="D234" s="2"/>
      <c r="E234" s="2"/>
      <c r="F234" s="2"/>
      <c r="G234" s="2"/>
      <c r="H234" s="2"/>
      <c r="I234" s="2"/>
      <c r="J234" s="2"/>
    </row>
    <row r="235" spans="1:10" x14ac:dyDescent="0.25">
      <c r="B235" s="1" t="s">
        <v>2</v>
      </c>
      <c r="C235" s="2">
        <v>0.05</v>
      </c>
      <c r="D235" s="2"/>
      <c r="E235" s="2"/>
      <c r="F235" s="2"/>
      <c r="G235" s="2"/>
      <c r="H235" s="2"/>
      <c r="I235" s="2"/>
      <c r="J235" s="2"/>
    </row>
    <row r="236" spans="1:10" x14ac:dyDescent="0.25">
      <c r="B236" s="1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B237" s="1" t="s">
        <v>3</v>
      </c>
      <c r="C237" s="2" t="s">
        <v>4</v>
      </c>
      <c r="D237" s="2" t="s">
        <v>5</v>
      </c>
      <c r="E237" s="2" t="s">
        <v>6</v>
      </c>
      <c r="F237" s="2" t="s">
        <v>7</v>
      </c>
      <c r="G237" s="2" t="s">
        <v>8</v>
      </c>
      <c r="H237" s="2"/>
      <c r="I237" s="2"/>
      <c r="J237" s="2"/>
    </row>
    <row r="238" spans="1:10" x14ac:dyDescent="0.25">
      <c r="B238" s="1" t="s">
        <v>9</v>
      </c>
      <c r="C238" s="2">
        <v>-0.73440000000000005</v>
      </c>
      <c r="D238" s="2" t="s">
        <v>509</v>
      </c>
      <c r="E238" s="2" t="s">
        <v>16</v>
      </c>
      <c r="F238" s="2" t="s">
        <v>60</v>
      </c>
      <c r="G238" s="2">
        <v>4.4999999999999997E-3</v>
      </c>
      <c r="H238" s="2" t="s">
        <v>13</v>
      </c>
      <c r="I238" s="2"/>
      <c r="J238" s="2"/>
    </row>
    <row r="239" spans="1:10" x14ac:dyDescent="0.25">
      <c r="B239" s="1" t="s">
        <v>14</v>
      </c>
      <c r="C239" s="2">
        <v>2.197E-2</v>
      </c>
      <c r="D239" s="2" t="s">
        <v>510</v>
      </c>
      <c r="E239" s="2" t="s">
        <v>11</v>
      </c>
      <c r="F239" s="2" t="s">
        <v>12</v>
      </c>
      <c r="G239" s="2">
        <v>0.92249999999999999</v>
      </c>
      <c r="H239" s="2" t="s">
        <v>18</v>
      </c>
      <c r="I239" s="2"/>
      <c r="J239" s="2"/>
    </row>
    <row r="240" spans="1:10" x14ac:dyDescent="0.25">
      <c r="B240" s="1" t="s">
        <v>19</v>
      </c>
      <c r="C240" s="2">
        <v>-0.28389999999999999</v>
      </c>
      <c r="D240" s="2" t="s">
        <v>511</v>
      </c>
      <c r="E240" s="2" t="s">
        <v>11</v>
      </c>
      <c r="F240" s="2" t="s">
        <v>12</v>
      </c>
      <c r="G240" s="2">
        <v>0.2195</v>
      </c>
      <c r="H240" s="2" t="s">
        <v>21</v>
      </c>
      <c r="I240" s="2"/>
      <c r="J240" s="2"/>
    </row>
    <row r="241" spans="2:10" x14ac:dyDescent="0.25">
      <c r="B241" s="1" t="s">
        <v>380</v>
      </c>
      <c r="C241" s="2">
        <v>8.3979999999999999E-2</v>
      </c>
      <c r="D241" s="2" t="s">
        <v>512</v>
      </c>
      <c r="E241" s="2" t="s">
        <v>11</v>
      </c>
      <c r="F241" s="2" t="s">
        <v>12</v>
      </c>
      <c r="G241" s="2">
        <v>0.71040000000000003</v>
      </c>
      <c r="H241" s="2" t="s">
        <v>395</v>
      </c>
      <c r="I241" s="2"/>
      <c r="J241" s="2"/>
    </row>
    <row r="242" spans="2:10" x14ac:dyDescent="0.25">
      <c r="B242" s="1" t="s">
        <v>382</v>
      </c>
      <c r="C242" s="2">
        <v>-1.018</v>
      </c>
      <c r="D242" s="2" t="s">
        <v>513</v>
      </c>
      <c r="E242" s="2" t="s">
        <v>16</v>
      </c>
      <c r="F242" s="2" t="s">
        <v>17</v>
      </c>
      <c r="G242" s="2">
        <v>2.9999999999999997E-4</v>
      </c>
      <c r="H242" s="2" t="s">
        <v>396</v>
      </c>
      <c r="I242" s="2"/>
      <c r="J242" s="2"/>
    </row>
    <row r="243" spans="2:10" x14ac:dyDescent="0.25">
      <c r="B243" s="1" t="s">
        <v>384</v>
      </c>
      <c r="C243" s="2">
        <v>-7.6179999999999998E-2</v>
      </c>
      <c r="D243" s="2" t="s">
        <v>514</v>
      </c>
      <c r="E243" s="2" t="s">
        <v>11</v>
      </c>
      <c r="F243" s="2" t="s">
        <v>12</v>
      </c>
      <c r="G243" s="2">
        <v>0.73619999999999997</v>
      </c>
      <c r="H243" s="2" t="s">
        <v>397</v>
      </c>
      <c r="I243" s="2"/>
      <c r="J243" s="2"/>
    </row>
    <row r="244" spans="2:10" x14ac:dyDescent="0.25">
      <c r="B244" s="1" t="s">
        <v>386</v>
      </c>
      <c r="C244" s="2">
        <v>-9.0859999999999996E-2</v>
      </c>
      <c r="D244" s="2" t="s">
        <v>515</v>
      </c>
      <c r="E244" s="2" t="s">
        <v>11</v>
      </c>
      <c r="F244" s="2" t="s">
        <v>12</v>
      </c>
      <c r="G244" s="2">
        <v>0.68799999999999994</v>
      </c>
      <c r="H244" s="2" t="s">
        <v>398</v>
      </c>
      <c r="I244" s="2"/>
      <c r="J244" s="2"/>
    </row>
    <row r="245" spans="2:10" x14ac:dyDescent="0.25">
      <c r="B245" s="1" t="s">
        <v>22</v>
      </c>
      <c r="C245" s="2">
        <v>0.75629999999999997</v>
      </c>
      <c r="D245" s="2" t="s">
        <v>516</v>
      </c>
      <c r="E245" s="2" t="s">
        <v>16</v>
      </c>
      <c r="F245" s="2" t="s">
        <v>60</v>
      </c>
      <c r="G245" s="2">
        <v>3.5999999999999999E-3</v>
      </c>
      <c r="H245" s="2" t="s">
        <v>24</v>
      </c>
      <c r="I245" s="2"/>
      <c r="J245" s="2"/>
    </row>
    <row r="246" spans="2:10" x14ac:dyDescent="0.25">
      <c r="B246" s="1" t="s">
        <v>25</v>
      </c>
      <c r="C246" s="2">
        <v>0.45040000000000002</v>
      </c>
      <c r="D246" s="2" t="s">
        <v>517</v>
      </c>
      <c r="E246" s="2" t="s">
        <v>11</v>
      </c>
      <c r="F246" s="2" t="s">
        <v>12</v>
      </c>
      <c r="G246" s="2">
        <v>5.9700000000000003E-2</v>
      </c>
      <c r="H246" s="2" t="s">
        <v>27</v>
      </c>
      <c r="I246" s="2"/>
      <c r="J246" s="2"/>
    </row>
    <row r="247" spans="2:10" x14ac:dyDescent="0.25">
      <c r="B247" s="1" t="s">
        <v>401</v>
      </c>
      <c r="C247" s="2">
        <v>0.81830000000000003</v>
      </c>
      <c r="D247" s="2" t="s">
        <v>518</v>
      </c>
      <c r="E247" s="2" t="s">
        <v>16</v>
      </c>
      <c r="F247" s="2" t="s">
        <v>60</v>
      </c>
      <c r="G247" s="2">
        <v>2E-3</v>
      </c>
      <c r="H247" s="2" t="s">
        <v>403</v>
      </c>
      <c r="I247" s="2"/>
      <c r="J247" s="2"/>
    </row>
    <row r="248" spans="2:10" x14ac:dyDescent="0.25">
      <c r="B248" s="1" t="s">
        <v>404</v>
      </c>
      <c r="C248" s="2">
        <v>-0.2838</v>
      </c>
      <c r="D248" s="2" t="s">
        <v>519</v>
      </c>
      <c r="E248" s="2" t="s">
        <v>11</v>
      </c>
      <c r="F248" s="2" t="s">
        <v>12</v>
      </c>
      <c r="G248" s="2">
        <v>0.2198</v>
      </c>
      <c r="H248" s="2" t="s">
        <v>406</v>
      </c>
      <c r="I248" s="2"/>
      <c r="J248" s="2"/>
    </row>
    <row r="249" spans="2:10" x14ac:dyDescent="0.25">
      <c r="B249" s="1" t="s">
        <v>407</v>
      </c>
      <c r="C249" s="2">
        <v>0.65820000000000001</v>
      </c>
      <c r="D249" s="2" t="s">
        <v>520</v>
      </c>
      <c r="E249" s="2" t="s">
        <v>16</v>
      </c>
      <c r="F249" s="2" t="s">
        <v>60</v>
      </c>
      <c r="G249" s="2">
        <v>9.1999999999999998E-3</v>
      </c>
      <c r="H249" s="2" t="s">
        <v>409</v>
      </c>
      <c r="I249" s="2"/>
      <c r="J249" s="2"/>
    </row>
    <row r="250" spans="2:10" x14ac:dyDescent="0.25">
      <c r="B250" s="1" t="s">
        <v>410</v>
      </c>
      <c r="C250" s="2">
        <v>0.64349999999999996</v>
      </c>
      <c r="D250" s="2" t="s">
        <v>521</v>
      </c>
      <c r="E250" s="2" t="s">
        <v>16</v>
      </c>
      <c r="F250" s="2" t="s">
        <v>88</v>
      </c>
      <c r="G250" s="2">
        <v>1.0500000000000001E-2</v>
      </c>
      <c r="H250" s="2" t="s">
        <v>412</v>
      </c>
      <c r="I250" s="2"/>
      <c r="J250" s="2"/>
    </row>
    <row r="251" spans="2:10" x14ac:dyDescent="0.25">
      <c r="B251" s="1" t="s">
        <v>28</v>
      </c>
      <c r="C251" s="2">
        <v>-0.30590000000000001</v>
      </c>
      <c r="D251" s="2" t="s">
        <v>522</v>
      </c>
      <c r="E251" s="2" t="s">
        <v>11</v>
      </c>
      <c r="F251" s="2" t="s">
        <v>12</v>
      </c>
      <c r="G251" s="2">
        <v>0.18759999999999999</v>
      </c>
      <c r="H251" s="2" t="s">
        <v>30</v>
      </c>
      <c r="I251" s="2"/>
      <c r="J251" s="2"/>
    </row>
    <row r="252" spans="2:10" x14ac:dyDescent="0.25">
      <c r="B252" s="1" t="s">
        <v>414</v>
      </c>
      <c r="C252" s="2">
        <v>6.2019999999999999E-2</v>
      </c>
      <c r="D252" s="2" t="s">
        <v>523</v>
      </c>
      <c r="E252" s="2" t="s">
        <v>11</v>
      </c>
      <c r="F252" s="2" t="s">
        <v>12</v>
      </c>
      <c r="G252" s="2">
        <v>0.78369999999999995</v>
      </c>
      <c r="H252" s="2" t="s">
        <v>416</v>
      </c>
      <c r="I252" s="2"/>
      <c r="J252" s="2"/>
    </row>
    <row r="253" spans="2:10" x14ac:dyDescent="0.25">
      <c r="B253" s="1" t="s">
        <v>417</v>
      </c>
      <c r="C253" s="2">
        <v>-1.04</v>
      </c>
      <c r="D253" s="2" t="s">
        <v>524</v>
      </c>
      <c r="E253" s="2" t="s">
        <v>16</v>
      </c>
      <c r="F253" s="2" t="s">
        <v>17</v>
      </c>
      <c r="G253" s="2">
        <v>2.9999999999999997E-4</v>
      </c>
      <c r="H253" s="2" t="s">
        <v>419</v>
      </c>
      <c r="I253" s="2"/>
      <c r="J253" s="2"/>
    </row>
    <row r="254" spans="2:10" x14ac:dyDescent="0.25">
      <c r="B254" s="1" t="s">
        <v>420</v>
      </c>
      <c r="C254" s="2">
        <v>-9.8140000000000005E-2</v>
      </c>
      <c r="D254" s="2" t="s">
        <v>525</v>
      </c>
      <c r="E254" s="2" t="s">
        <v>11</v>
      </c>
      <c r="F254" s="2" t="s">
        <v>12</v>
      </c>
      <c r="G254" s="2">
        <v>0.66459999999999997</v>
      </c>
      <c r="H254" s="2" t="s">
        <v>422</v>
      </c>
      <c r="I254" s="2"/>
      <c r="J254" s="2"/>
    </row>
    <row r="255" spans="2:10" x14ac:dyDescent="0.25">
      <c r="B255" s="1" t="s">
        <v>423</v>
      </c>
      <c r="C255" s="2">
        <v>-0.1128</v>
      </c>
      <c r="D255" s="2" t="s">
        <v>526</v>
      </c>
      <c r="E255" s="2" t="s">
        <v>11</v>
      </c>
      <c r="F255" s="2" t="s">
        <v>12</v>
      </c>
      <c r="G255" s="2">
        <v>0.61860000000000004</v>
      </c>
      <c r="H255" s="2" t="s">
        <v>425</v>
      </c>
      <c r="I255" s="2"/>
      <c r="J255" s="2"/>
    </row>
    <row r="256" spans="2:10" x14ac:dyDescent="0.25">
      <c r="B256" s="1" t="s">
        <v>426</v>
      </c>
      <c r="C256" s="2">
        <v>0.3679</v>
      </c>
      <c r="D256" s="2" t="s">
        <v>527</v>
      </c>
      <c r="E256" s="2" t="s">
        <v>11</v>
      </c>
      <c r="F256" s="2" t="s">
        <v>12</v>
      </c>
      <c r="G256" s="2">
        <v>0.1172</v>
      </c>
      <c r="H256" s="2" t="s">
        <v>428</v>
      </c>
      <c r="I256" s="2"/>
      <c r="J256" s="2"/>
    </row>
    <row r="257" spans="2:10" x14ac:dyDescent="0.25">
      <c r="B257" s="1" t="s">
        <v>429</v>
      </c>
      <c r="C257" s="2">
        <v>-0.73419999999999996</v>
      </c>
      <c r="D257" s="2" t="s">
        <v>528</v>
      </c>
      <c r="E257" s="2" t="s">
        <v>16</v>
      </c>
      <c r="F257" s="2" t="s">
        <v>60</v>
      </c>
      <c r="G257" s="2">
        <v>4.4999999999999997E-3</v>
      </c>
      <c r="H257" s="2" t="s">
        <v>431</v>
      </c>
      <c r="I257" s="2"/>
      <c r="J257" s="2"/>
    </row>
    <row r="258" spans="2:10" x14ac:dyDescent="0.25">
      <c r="B258" s="1" t="s">
        <v>432</v>
      </c>
      <c r="C258" s="2">
        <v>0.20780000000000001</v>
      </c>
      <c r="D258" s="2" t="s">
        <v>529</v>
      </c>
      <c r="E258" s="2" t="s">
        <v>11</v>
      </c>
      <c r="F258" s="2" t="s">
        <v>12</v>
      </c>
      <c r="G258" s="2">
        <v>0.36370000000000002</v>
      </c>
      <c r="H258" s="2" t="s">
        <v>434</v>
      </c>
      <c r="I258" s="2"/>
      <c r="J258" s="2"/>
    </row>
    <row r="259" spans="2:10" x14ac:dyDescent="0.25">
      <c r="B259" s="1" t="s">
        <v>435</v>
      </c>
      <c r="C259" s="2">
        <v>0.19309999999999999</v>
      </c>
      <c r="D259" s="2" t="s">
        <v>530</v>
      </c>
      <c r="E259" s="2" t="s">
        <v>11</v>
      </c>
      <c r="F259" s="2" t="s">
        <v>12</v>
      </c>
      <c r="G259" s="2">
        <v>0.3977</v>
      </c>
      <c r="H259" s="2" t="s">
        <v>437</v>
      </c>
      <c r="I259" s="2"/>
      <c r="J259" s="2"/>
    </row>
    <row r="260" spans="2:10" x14ac:dyDescent="0.25">
      <c r="B260" s="1" t="s">
        <v>438</v>
      </c>
      <c r="C260" s="2">
        <v>-1.1020000000000001</v>
      </c>
      <c r="D260" s="2" t="s">
        <v>531</v>
      </c>
      <c r="E260" s="2" t="s">
        <v>16</v>
      </c>
      <c r="F260" s="2" t="s">
        <v>17</v>
      </c>
      <c r="G260" s="2">
        <v>1E-4</v>
      </c>
      <c r="H260" s="2" t="s">
        <v>440</v>
      </c>
      <c r="I260" s="2"/>
      <c r="J260" s="2"/>
    </row>
    <row r="261" spans="2:10" x14ac:dyDescent="0.25">
      <c r="B261" s="1" t="s">
        <v>441</v>
      </c>
      <c r="C261" s="2">
        <v>-0.16020000000000001</v>
      </c>
      <c r="D261" s="2" t="s">
        <v>532</v>
      </c>
      <c r="E261" s="2" t="s">
        <v>11</v>
      </c>
      <c r="F261" s="2" t="s">
        <v>12</v>
      </c>
      <c r="G261" s="2">
        <v>0.48139999999999999</v>
      </c>
      <c r="H261" s="2" t="s">
        <v>443</v>
      </c>
      <c r="I261" s="2"/>
      <c r="J261" s="2"/>
    </row>
    <row r="262" spans="2:10" x14ac:dyDescent="0.25">
      <c r="B262" s="1" t="s">
        <v>444</v>
      </c>
      <c r="C262" s="2">
        <v>-0.17480000000000001</v>
      </c>
      <c r="D262" s="2" t="s">
        <v>533</v>
      </c>
      <c r="E262" s="2" t="s">
        <v>11</v>
      </c>
      <c r="F262" s="2" t="s">
        <v>12</v>
      </c>
      <c r="G262" s="2">
        <v>0.44290000000000002</v>
      </c>
      <c r="H262" s="2" t="s">
        <v>446</v>
      </c>
      <c r="I262" s="2"/>
      <c r="J262" s="2"/>
    </row>
    <row r="263" spans="2:10" x14ac:dyDescent="0.25">
      <c r="B263" s="1" t="s">
        <v>447</v>
      </c>
      <c r="C263" s="2">
        <v>0.94199999999999995</v>
      </c>
      <c r="D263" s="2" t="s">
        <v>534</v>
      </c>
      <c r="E263" s="2" t="s">
        <v>16</v>
      </c>
      <c r="F263" s="2" t="s">
        <v>17</v>
      </c>
      <c r="G263" s="2">
        <v>5.9999999999999995E-4</v>
      </c>
      <c r="H263" s="2" t="s">
        <v>449</v>
      </c>
      <c r="I263" s="2"/>
      <c r="J263" s="2"/>
    </row>
    <row r="264" spans="2:10" x14ac:dyDescent="0.25">
      <c r="B264" s="1" t="s">
        <v>450</v>
      </c>
      <c r="C264" s="2">
        <v>0.92730000000000001</v>
      </c>
      <c r="D264" s="2" t="s">
        <v>535</v>
      </c>
      <c r="E264" s="2" t="s">
        <v>16</v>
      </c>
      <c r="F264" s="2" t="s">
        <v>17</v>
      </c>
      <c r="G264" s="2">
        <v>6.9999999999999999E-4</v>
      </c>
      <c r="H264" s="2" t="s">
        <v>452</v>
      </c>
      <c r="I264" s="2"/>
      <c r="J264" s="2"/>
    </row>
    <row r="265" spans="2:10" x14ac:dyDescent="0.25">
      <c r="B265" s="1" t="s">
        <v>453</v>
      </c>
      <c r="C265" s="2">
        <v>-1.468E-2</v>
      </c>
      <c r="D265" s="2" t="s">
        <v>536</v>
      </c>
      <c r="E265" s="2" t="s">
        <v>11</v>
      </c>
      <c r="F265" s="2" t="s">
        <v>12</v>
      </c>
      <c r="G265" s="2">
        <v>0.94810000000000005</v>
      </c>
      <c r="H265" s="2" t="s">
        <v>455</v>
      </c>
      <c r="I265" s="2"/>
      <c r="J265" s="2"/>
    </row>
    <row r="266" spans="2:10" x14ac:dyDescent="0.25">
      <c r="B266" s="1"/>
      <c r="C266" s="2"/>
      <c r="D266" s="2"/>
      <c r="E266" s="2"/>
      <c r="F266" s="2"/>
      <c r="G266" s="2"/>
      <c r="H266" s="2"/>
      <c r="I266" s="2"/>
      <c r="J266" s="2"/>
    </row>
    <row r="267" spans="2:10" x14ac:dyDescent="0.25">
      <c r="B267" s="1" t="s">
        <v>31</v>
      </c>
      <c r="C267" s="2" t="s">
        <v>32</v>
      </c>
      <c r="D267" s="2" t="s">
        <v>33</v>
      </c>
      <c r="E267" s="2" t="s">
        <v>4</v>
      </c>
      <c r="F267" s="2" t="s">
        <v>34</v>
      </c>
      <c r="G267" s="2" t="s">
        <v>35</v>
      </c>
      <c r="H267" s="2" t="s">
        <v>36</v>
      </c>
      <c r="I267" s="2" t="s">
        <v>37</v>
      </c>
      <c r="J267" s="2" t="s">
        <v>38</v>
      </c>
    </row>
    <row r="268" spans="2:10" x14ac:dyDescent="0.25">
      <c r="B268" s="1" t="s">
        <v>9</v>
      </c>
      <c r="C268" s="2">
        <v>1</v>
      </c>
      <c r="D268" s="2">
        <v>1.734</v>
      </c>
      <c r="E268" s="2">
        <v>-0.73440000000000005</v>
      </c>
      <c r="F268" s="2">
        <v>0.22220000000000001</v>
      </c>
      <c r="G268" s="2">
        <v>3</v>
      </c>
      <c r="H268" s="2">
        <v>3</v>
      </c>
      <c r="I268" s="2">
        <v>3.3050000000000002</v>
      </c>
      <c r="J268" s="2">
        <v>16</v>
      </c>
    </row>
    <row r="269" spans="2:10" x14ac:dyDescent="0.25">
      <c r="B269" s="1" t="s">
        <v>14</v>
      </c>
      <c r="C269" s="2">
        <v>1</v>
      </c>
      <c r="D269" s="2">
        <v>0.97799999999999998</v>
      </c>
      <c r="E269" s="2">
        <v>2.197E-2</v>
      </c>
      <c r="F269" s="2">
        <v>0.22220000000000001</v>
      </c>
      <c r="G269" s="2">
        <v>3</v>
      </c>
      <c r="H269" s="2">
        <v>3</v>
      </c>
      <c r="I269" s="2">
        <v>9.8860000000000003E-2</v>
      </c>
      <c r="J269" s="2">
        <v>16</v>
      </c>
    </row>
    <row r="270" spans="2:10" x14ac:dyDescent="0.25">
      <c r="B270" s="1" t="s">
        <v>19</v>
      </c>
      <c r="C270" s="2">
        <v>1</v>
      </c>
      <c r="D270" s="2">
        <v>1.284</v>
      </c>
      <c r="E270" s="2">
        <v>-0.28389999999999999</v>
      </c>
      <c r="F270" s="2">
        <v>0.22220000000000001</v>
      </c>
      <c r="G270" s="2">
        <v>3</v>
      </c>
      <c r="H270" s="2">
        <v>3</v>
      </c>
      <c r="I270" s="2">
        <v>1.278</v>
      </c>
      <c r="J270" s="2">
        <v>16</v>
      </c>
    </row>
    <row r="271" spans="2:10" x14ac:dyDescent="0.25">
      <c r="B271" s="1" t="s">
        <v>380</v>
      </c>
      <c r="C271" s="2">
        <v>1</v>
      </c>
      <c r="D271" s="2">
        <v>0.91600000000000004</v>
      </c>
      <c r="E271" s="2">
        <v>8.3979999999999999E-2</v>
      </c>
      <c r="F271" s="2">
        <v>0.22220000000000001</v>
      </c>
      <c r="G271" s="2">
        <v>3</v>
      </c>
      <c r="H271" s="2">
        <v>3</v>
      </c>
      <c r="I271" s="2">
        <v>0.378</v>
      </c>
      <c r="J271" s="2">
        <v>16</v>
      </c>
    </row>
    <row r="272" spans="2:10" x14ac:dyDescent="0.25">
      <c r="B272" s="1" t="s">
        <v>382</v>
      </c>
      <c r="C272" s="2">
        <v>1</v>
      </c>
      <c r="D272" s="2">
        <v>2.0179999999999998</v>
      </c>
      <c r="E272" s="2">
        <v>-1.018</v>
      </c>
      <c r="F272" s="2">
        <v>0.22220000000000001</v>
      </c>
      <c r="G272" s="2">
        <v>3</v>
      </c>
      <c r="H272" s="2">
        <v>3</v>
      </c>
      <c r="I272" s="2">
        <v>4.5819999999999999</v>
      </c>
      <c r="J272" s="2">
        <v>16</v>
      </c>
    </row>
    <row r="273" spans="2:10" x14ac:dyDescent="0.25">
      <c r="B273" s="1" t="s">
        <v>384</v>
      </c>
      <c r="C273" s="2">
        <v>1</v>
      </c>
      <c r="D273" s="2">
        <v>1.0760000000000001</v>
      </c>
      <c r="E273" s="2">
        <v>-7.6179999999999998E-2</v>
      </c>
      <c r="F273" s="2">
        <v>0.22220000000000001</v>
      </c>
      <c r="G273" s="2">
        <v>3</v>
      </c>
      <c r="H273" s="2">
        <v>3</v>
      </c>
      <c r="I273" s="2">
        <v>0.34279999999999999</v>
      </c>
      <c r="J273" s="2">
        <v>16</v>
      </c>
    </row>
    <row r="274" spans="2:10" x14ac:dyDescent="0.25">
      <c r="B274" s="1" t="s">
        <v>386</v>
      </c>
      <c r="C274" s="2">
        <v>1</v>
      </c>
      <c r="D274" s="2">
        <v>1.091</v>
      </c>
      <c r="E274" s="2">
        <v>-9.0859999999999996E-2</v>
      </c>
      <c r="F274" s="2">
        <v>0.22220000000000001</v>
      </c>
      <c r="G274" s="2">
        <v>3</v>
      </c>
      <c r="H274" s="2">
        <v>3</v>
      </c>
      <c r="I274" s="2">
        <v>0.40889999999999999</v>
      </c>
      <c r="J274" s="2">
        <v>16</v>
      </c>
    </row>
    <row r="275" spans="2:10" x14ac:dyDescent="0.25">
      <c r="B275" s="1" t="s">
        <v>22</v>
      </c>
      <c r="C275" s="2">
        <v>1.734</v>
      </c>
      <c r="D275" s="2">
        <v>0.97799999999999998</v>
      </c>
      <c r="E275" s="2">
        <v>0.75629999999999997</v>
      </c>
      <c r="F275" s="2">
        <v>0.22220000000000001</v>
      </c>
      <c r="G275" s="2">
        <v>3</v>
      </c>
      <c r="H275" s="2">
        <v>3</v>
      </c>
      <c r="I275" s="2">
        <v>3.4039999999999999</v>
      </c>
      <c r="J275" s="2">
        <v>16</v>
      </c>
    </row>
    <row r="276" spans="2:10" x14ac:dyDescent="0.25">
      <c r="B276" s="1" t="s">
        <v>25</v>
      </c>
      <c r="C276" s="2">
        <v>1.734</v>
      </c>
      <c r="D276" s="2">
        <v>1.284</v>
      </c>
      <c r="E276" s="2">
        <v>0.45040000000000002</v>
      </c>
      <c r="F276" s="2">
        <v>0.22220000000000001</v>
      </c>
      <c r="G276" s="2">
        <v>3</v>
      </c>
      <c r="H276" s="2">
        <v>3</v>
      </c>
      <c r="I276" s="2">
        <v>2.0270000000000001</v>
      </c>
      <c r="J276" s="2">
        <v>16</v>
      </c>
    </row>
    <row r="277" spans="2:10" x14ac:dyDescent="0.25">
      <c r="B277" s="1" t="s">
        <v>401</v>
      </c>
      <c r="C277" s="2">
        <v>1.734</v>
      </c>
      <c r="D277" s="2">
        <v>0.91600000000000004</v>
      </c>
      <c r="E277" s="2">
        <v>0.81830000000000003</v>
      </c>
      <c r="F277" s="2">
        <v>0.22220000000000001</v>
      </c>
      <c r="G277" s="2">
        <v>3</v>
      </c>
      <c r="H277" s="2">
        <v>3</v>
      </c>
      <c r="I277" s="2">
        <v>3.6829999999999998</v>
      </c>
      <c r="J277" s="2">
        <v>16</v>
      </c>
    </row>
    <row r="278" spans="2:10" x14ac:dyDescent="0.25">
      <c r="B278" s="1" t="s">
        <v>404</v>
      </c>
      <c r="C278" s="2">
        <v>1.734</v>
      </c>
      <c r="D278" s="2">
        <v>2.0179999999999998</v>
      </c>
      <c r="E278" s="2">
        <v>-0.2838</v>
      </c>
      <c r="F278" s="2">
        <v>0.22220000000000001</v>
      </c>
      <c r="G278" s="2">
        <v>3</v>
      </c>
      <c r="H278" s="2">
        <v>3</v>
      </c>
      <c r="I278" s="2">
        <v>1.2769999999999999</v>
      </c>
      <c r="J278" s="2">
        <v>16</v>
      </c>
    </row>
    <row r="279" spans="2:10" x14ac:dyDescent="0.25">
      <c r="B279" s="1" t="s">
        <v>407</v>
      </c>
      <c r="C279" s="2">
        <v>1.734</v>
      </c>
      <c r="D279" s="2">
        <v>1.0760000000000001</v>
      </c>
      <c r="E279" s="2">
        <v>0.65820000000000001</v>
      </c>
      <c r="F279" s="2">
        <v>0.22220000000000001</v>
      </c>
      <c r="G279" s="2">
        <v>3</v>
      </c>
      <c r="H279" s="2">
        <v>3</v>
      </c>
      <c r="I279" s="2">
        <v>2.9620000000000002</v>
      </c>
      <c r="J279" s="2">
        <v>16</v>
      </c>
    </row>
    <row r="280" spans="2:10" x14ac:dyDescent="0.25">
      <c r="B280" s="1" t="s">
        <v>410</v>
      </c>
      <c r="C280" s="2">
        <v>1.734</v>
      </c>
      <c r="D280" s="2">
        <v>1.091</v>
      </c>
      <c r="E280" s="2">
        <v>0.64349999999999996</v>
      </c>
      <c r="F280" s="2">
        <v>0.22220000000000001</v>
      </c>
      <c r="G280" s="2">
        <v>3</v>
      </c>
      <c r="H280" s="2">
        <v>3</v>
      </c>
      <c r="I280" s="2">
        <v>2.8959999999999999</v>
      </c>
      <c r="J280" s="2">
        <v>16</v>
      </c>
    </row>
    <row r="281" spans="2:10" x14ac:dyDescent="0.25">
      <c r="B281" s="1" t="s">
        <v>28</v>
      </c>
      <c r="C281" s="2">
        <v>0.97799999999999998</v>
      </c>
      <c r="D281" s="2">
        <v>1.284</v>
      </c>
      <c r="E281" s="2">
        <v>-0.30590000000000001</v>
      </c>
      <c r="F281" s="2">
        <v>0.22220000000000001</v>
      </c>
      <c r="G281" s="2">
        <v>3</v>
      </c>
      <c r="H281" s="2">
        <v>3</v>
      </c>
      <c r="I281" s="2">
        <v>1.377</v>
      </c>
      <c r="J281" s="2">
        <v>16</v>
      </c>
    </row>
    <row r="282" spans="2:10" x14ac:dyDescent="0.25">
      <c r="B282" s="1" t="s">
        <v>414</v>
      </c>
      <c r="C282" s="2">
        <v>0.97799999999999998</v>
      </c>
      <c r="D282" s="2">
        <v>0.91600000000000004</v>
      </c>
      <c r="E282" s="2">
        <v>6.2019999999999999E-2</v>
      </c>
      <c r="F282" s="2">
        <v>0.22220000000000001</v>
      </c>
      <c r="G282" s="2">
        <v>3</v>
      </c>
      <c r="H282" s="2">
        <v>3</v>
      </c>
      <c r="I282" s="2">
        <v>0.27910000000000001</v>
      </c>
      <c r="J282" s="2">
        <v>16</v>
      </c>
    </row>
    <row r="283" spans="2:10" x14ac:dyDescent="0.25">
      <c r="B283" s="1" t="s">
        <v>417</v>
      </c>
      <c r="C283" s="2">
        <v>0.97799999999999998</v>
      </c>
      <c r="D283" s="2">
        <v>2.0179999999999998</v>
      </c>
      <c r="E283" s="2">
        <v>-1.04</v>
      </c>
      <c r="F283" s="2">
        <v>0.22220000000000001</v>
      </c>
      <c r="G283" s="2">
        <v>3</v>
      </c>
      <c r="H283" s="2">
        <v>3</v>
      </c>
      <c r="I283" s="2">
        <v>4.681</v>
      </c>
      <c r="J283" s="2">
        <v>16</v>
      </c>
    </row>
    <row r="284" spans="2:10" x14ac:dyDescent="0.25">
      <c r="B284" s="1" t="s">
        <v>420</v>
      </c>
      <c r="C284" s="2">
        <v>0.97799999999999998</v>
      </c>
      <c r="D284" s="2">
        <v>1.0760000000000001</v>
      </c>
      <c r="E284" s="2">
        <v>-9.8140000000000005E-2</v>
      </c>
      <c r="F284" s="2">
        <v>0.22220000000000001</v>
      </c>
      <c r="G284" s="2">
        <v>3</v>
      </c>
      <c r="H284" s="2">
        <v>3</v>
      </c>
      <c r="I284" s="2">
        <v>0.44169999999999998</v>
      </c>
      <c r="J284" s="2">
        <v>16</v>
      </c>
    </row>
    <row r="285" spans="2:10" x14ac:dyDescent="0.25">
      <c r="B285" s="1" t="s">
        <v>423</v>
      </c>
      <c r="C285" s="2">
        <v>0.97799999999999998</v>
      </c>
      <c r="D285" s="2">
        <v>1.091</v>
      </c>
      <c r="E285" s="2">
        <v>-0.1128</v>
      </c>
      <c r="F285" s="2">
        <v>0.22220000000000001</v>
      </c>
      <c r="G285" s="2">
        <v>3</v>
      </c>
      <c r="H285" s="2">
        <v>3</v>
      </c>
      <c r="I285" s="2">
        <v>0.50770000000000004</v>
      </c>
      <c r="J285" s="2">
        <v>16</v>
      </c>
    </row>
    <row r="286" spans="2:10" x14ac:dyDescent="0.25">
      <c r="B286" s="1" t="s">
        <v>426</v>
      </c>
      <c r="C286" s="2">
        <v>1.284</v>
      </c>
      <c r="D286" s="2">
        <v>0.91600000000000004</v>
      </c>
      <c r="E286" s="2">
        <v>0.3679</v>
      </c>
      <c r="F286" s="2">
        <v>0.22220000000000001</v>
      </c>
      <c r="G286" s="2">
        <v>3</v>
      </c>
      <c r="H286" s="2">
        <v>3</v>
      </c>
      <c r="I286" s="2">
        <v>1.6559999999999999</v>
      </c>
      <c r="J286" s="2">
        <v>16</v>
      </c>
    </row>
    <row r="287" spans="2:10" x14ac:dyDescent="0.25">
      <c r="B287" s="1" t="s">
        <v>429</v>
      </c>
      <c r="C287" s="2">
        <v>1.284</v>
      </c>
      <c r="D287" s="2">
        <v>2.0179999999999998</v>
      </c>
      <c r="E287" s="2">
        <v>-0.73419999999999996</v>
      </c>
      <c r="F287" s="2">
        <v>0.22220000000000001</v>
      </c>
      <c r="G287" s="2">
        <v>3</v>
      </c>
      <c r="H287" s="2">
        <v>3</v>
      </c>
      <c r="I287" s="2">
        <v>3.3039999999999998</v>
      </c>
      <c r="J287" s="2">
        <v>16</v>
      </c>
    </row>
    <row r="288" spans="2:10" x14ac:dyDescent="0.25">
      <c r="B288" s="1" t="s">
        <v>432</v>
      </c>
      <c r="C288" s="2">
        <v>1.284</v>
      </c>
      <c r="D288" s="2">
        <v>1.0760000000000001</v>
      </c>
      <c r="E288" s="2">
        <v>0.20780000000000001</v>
      </c>
      <c r="F288" s="2">
        <v>0.22220000000000001</v>
      </c>
      <c r="G288" s="2">
        <v>3</v>
      </c>
      <c r="H288" s="2">
        <v>3</v>
      </c>
      <c r="I288" s="2">
        <v>0.93500000000000005</v>
      </c>
      <c r="J288" s="2">
        <v>16</v>
      </c>
    </row>
    <row r="289" spans="2:10" x14ac:dyDescent="0.25">
      <c r="B289" s="1" t="s">
        <v>435</v>
      </c>
      <c r="C289" s="2">
        <v>1.284</v>
      </c>
      <c r="D289" s="2">
        <v>1.091</v>
      </c>
      <c r="E289" s="2">
        <v>0.19309999999999999</v>
      </c>
      <c r="F289" s="2">
        <v>0.22220000000000001</v>
      </c>
      <c r="G289" s="2">
        <v>3</v>
      </c>
      <c r="H289" s="2">
        <v>3</v>
      </c>
      <c r="I289" s="2">
        <v>0.86890000000000001</v>
      </c>
      <c r="J289" s="2">
        <v>16</v>
      </c>
    </row>
    <row r="290" spans="2:10" x14ac:dyDescent="0.25">
      <c r="B290" s="1" t="s">
        <v>438</v>
      </c>
      <c r="C290" s="2">
        <v>0.91600000000000004</v>
      </c>
      <c r="D290" s="2">
        <v>2.0179999999999998</v>
      </c>
      <c r="E290" s="2">
        <v>-1.1020000000000001</v>
      </c>
      <c r="F290" s="2">
        <v>0.22220000000000001</v>
      </c>
      <c r="G290" s="2">
        <v>3</v>
      </c>
      <c r="H290" s="2">
        <v>3</v>
      </c>
      <c r="I290" s="2">
        <v>4.96</v>
      </c>
      <c r="J290" s="2">
        <v>16</v>
      </c>
    </row>
    <row r="291" spans="2:10" x14ac:dyDescent="0.25">
      <c r="B291" s="1" t="s">
        <v>441</v>
      </c>
      <c r="C291" s="2">
        <v>0.91600000000000004</v>
      </c>
      <c r="D291" s="2">
        <v>1.0760000000000001</v>
      </c>
      <c r="E291" s="2">
        <v>-0.16020000000000001</v>
      </c>
      <c r="F291" s="2">
        <v>0.22220000000000001</v>
      </c>
      <c r="G291" s="2">
        <v>3</v>
      </c>
      <c r="H291" s="2">
        <v>3</v>
      </c>
      <c r="I291" s="2">
        <v>0.7208</v>
      </c>
      <c r="J291" s="2">
        <v>16</v>
      </c>
    </row>
    <row r="292" spans="2:10" x14ac:dyDescent="0.25">
      <c r="B292" s="1" t="s">
        <v>444</v>
      </c>
      <c r="C292" s="2">
        <v>0.91600000000000004</v>
      </c>
      <c r="D292" s="2">
        <v>1.091</v>
      </c>
      <c r="E292" s="2">
        <v>-0.17480000000000001</v>
      </c>
      <c r="F292" s="2">
        <v>0.22220000000000001</v>
      </c>
      <c r="G292" s="2">
        <v>3</v>
      </c>
      <c r="H292" s="2">
        <v>3</v>
      </c>
      <c r="I292" s="2">
        <v>0.78680000000000005</v>
      </c>
      <c r="J292" s="2">
        <v>16</v>
      </c>
    </row>
    <row r="293" spans="2:10" x14ac:dyDescent="0.25">
      <c r="B293" s="1" t="s">
        <v>447</v>
      </c>
      <c r="C293" s="2">
        <v>2.0179999999999998</v>
      </c>
      <c r="D293" s="2">
        <v>1.0760000000000001</v>
      </c>
      <c r="E293" s="2">
        <v>0.94199999999999995</v>
      </c>
      <c r="F293" s="2">
        <v>0.22220000000000001</v>
      </c>
      <c r="G293" s="2">
        <v>3</v>
      </c>
      <c r="H293" s="2">
        <v>3</v>
      </c>
      <c r="I293" s="2">
        <v>4.2389999999999999</v>
      </c>
      <c r="J293" s="2">
        <v>16</v>
      </c>
    </row>
    <row r="294" spans="2:10" x14ac:dyDescent="0.25">
      <c r="B294" s="1" t="s">
        <v>450</v>
      </c>
      <c r="C294" s="2">
        <v>2.0179999999999998</v>
      </c>
      <c r="D294" s="2">
        <v>1.091</v>
      </c>
      <c r="E294" s="2">
        <v>0.92730000000000001</v>
      </c>
      <c r="F294" s="2">
        <v>0.22220000000000001</v>
      </c>
      <c r="G294" s="2">
        <v>3</v>
      </c>
      <c r="H294" s="2">
        <v>3</v>
      </c>
      <c r="I294" s="2">
        <v>4.173</v>
      </c>
      <c r="J294" s="2">
        <v>16</v>
      </c>
    </row>
    <row r="295" spans="2:10" x14ac:dyDescent="0.25">
      <c r="B295" s="1" t="s">
        <v>453</v>
      </c>
      <c r="C295" s="2">
        <v>1.0760000000000001</v>
      </c>
      <c r="D295" s="2">
        <v>1.091</v>
      </c>
      <c r="E295" s="2">
        <v>-1.468E-2</v>
      </c>
      <c r="F295" s="2">
        <v>0.22220000000000001</v>
      </c>
      <c r="G295" s="2">
        <v>3</v>
      </c>
      <c r="H295" s="2">
        <v>3</v>
      </c>
      <c r="I295" s="2">
        <v>6.6070000000000004E-2</v>
      </c>
      <c r="J295" s="2">
        <v>16</v>
      </c>
    </row>
    <row r="296" spans="2:10" x14ac:dyDescent="0.25">
      <c r="B296" s="1"/>
      <c r="C296" s="2"/>
      <c r="D296" s="2"/>
      <c r="E296" s="2"/>
      <c r="F296" s="2"/>
      <c r="G296" s="2"/>
      <c r="H296" s="2"/>
      <c r="I296" s="2"/>
      <c r="J296" s="2"/>
    </row>
    <row r="297" spans="2:10" x14ac:dyDescent="0.25">
      <c r="B297" s="1" t="s">
        <v>39</v>
      </c>
      <c r="C297" s="2"/>
      <c r="D297" s="2"/>
      <c r="E297" s="2"/>
      <c r="F297" s="2"/>
      <c r="G297" s="2"/>
      <c r="H297" s="2"/>
      <c r="I297" s="2"/>
      <c r="J297" s="2"/>
    </row>
    <row r="298" spans="2:10" x14ac:dyDescent="0.25">
      <c r="B298" s="1" t="s">
        <v>456</v>
      </c>
      <c r="C298" s="2" t="s">
        <v>41</v>
      </c>
      <c r="D298" s="2"/>
      <c r="E298" s="2"/>
      <c r="F298" s="2"/>
      <c r="G298" s="2"/>
      <c r="H298" s="2"/>
      <c r="I298" s="2"/>
      <c r="J298" s="2"/>
    </row>
    <row r="299" spans="2:10" x14ac:dyDescent="0.25">
      <c r="B299" s="1" t="s">
        <v>43</v>
      </c>
      <c r="C299" s="2" t="s">
        <v>106</v>
      </c>
      <c r="D299" s="2"/>
      <c r="E299" s="2"/>
      <c r="F299" s="2"/>
      <c r="G299" s="2"/>
      <c r="H299" s="2"/>
      <c r="I299" s="2"/>
      <c r="J299" s="2"/>
    </row>
    <row r="300" spans="2:10" x14ac:dyDescent="0.25">
      <c r="B300" s="1" t="s">
        <v>40</v>
      </c>
      <c r="C300" s="2" t="s">
        <v>191</v>
      </c>
      <c r="D300" s="2"/>
      <c r="E300" s="2"/>
      <c r="F300" s="2"/>
      <c r="G300" s="2"/>
      <c r="H300" s="2"/>
      <c r="I300" s="2"/>
      <c r="J300" s="2"/>
    </row>
    <row r="301" spans="2:10" x14ac:dyDescent="0.25">
      <c r="B301" s="1" t="s">
        <v>457</v>
      </c>
      <c r="C301" s="2" t="s">
        <v>61</v>
      </c>
      <c r="D301" s="2"/>
      <c r="E301" s="2"/>
      <c r="F301" s="2"/>
      <c r="G301" s="2"/>
      <c r="H301" s="2"/>
      <c r="I301" s="2"/>
      <c r="J301" s="2"/>
    </row>
    <row r="302" spans="2:10" x14ac:dyDescent="0.25">
      <c r="B302" s="1" t="s">
        <v>459</v>
      </c>
      <c r="C302" s="2" t="s">
        <v>61</v>
      </c>
      <c r="D302" s="2"/>
      <c r="E302" s="2"/>
      <c r="F302" s="2"/>
      <c r="G302" s="2"/>
      <c r="H302" s="2"/>
      <c r="I302" s="2"/>
      <c r="J302" s="2"/>
    </row>
    <row r="303" spans="2:10" x14ac:dyDescent="0.25">
      <c r="B303" s="1" t="s">
        <v>45</v>
      </c>
      <c r="C303" s="2" t="s">
        <v>61</v>
      </c>
      <c r="D303" s="2"/>
      <c r="E303" s="2"/>
      <c r="F303" s="2"/>
      <c r="G303" s="2"/>
      <c r="H303" s="2"/>
      <c r="I303" s="2"/>
      <c r="J303" s="2"/>
    </row>
    <row r="304" spans="2:10" x14ac:dyDescent="0.25">
      <c r="B304" s="1" t="s">
        <v>42</v>
      </c>
      <c r="C304" s="2" t="s">
        <v>61</v>
      </c>
      <c r="D304" s="2"/>
      <c r="E304" s="2"/>
      <c r="F304" s="2"/>
      <c r="G304" s="2"/>
      <c r="H304" s="2"/>
      <c r="I304" s="2"/>
      <c r="J304" s="2"/>
    </row>
    <row r="305" spans="1:10" x14ac:dyDescent="0.25">
      <c r="B305" s="1" t="s">
        <v>458</v>
      </c>
      <c r="C305" s="2" t="s">
        <v>61</v>
      </c>
      <c r="D305" s="2"/>
      <c r="E305" s="2"/>
      <c r="F305" s="2"/>
      <c r="G305" s="2"/>
      <c r="H305" s="2"/>
      <c r="I305" s="2"/>
      <c r="J305" s="2"/>
    </row>
    <row r="308" spans="1:10" x14ac:dyDescent="0.25">
      <c r="A308" s="3" t="s">
        <v>537</v>
      </c>
      <c r="B308" s="8"/>
      <c r="C308" s="8"/>
      <c r="D308" s="8"/>
      <c r="E308" s="8"/>
      <c r="F308" s="8"/>
      <c r="G308" s="8"/>
      <c r="H308" s="8"/>
      <c r="I308" s="8"/>
      <c r="J308" s="8"/>
    </row>
    <row r="310" spans="1:10" x14ac:dyDescent="0.25">
      <c r="B310" s="1" t="s">
        <v>0</v>
      </c>
      <c r="C310" s="2">
        <v>1</v>
      </c>
      <c r="D310" s="2"/>
      <c r="E310" s="2"/>
      <c r="F310" s="2"/>
      <c r="G310" s="2"/>
      <c r="H310" s="2"/>
      <c r="I310" s="2"/>
      <c r="J310" s="2"/>
    </row>
    <row r="311" spans="1:10" x14ac:dyDescent="0.25">
      <c r="B311" s="1" t="s">
        <v>1</v>
      </c>
      <c r="C311" s="2">
        <v>28</v>
      </c>
      <c r="D311" s="2"/>
      <c r="E311" s="2"/>
      <c r="F311" s="2"/>
      <c r="G311" s="2"/>
      <c r="H311" s="2"/>
      <c r="I311" s="2"/>
      <c r="J311" s="2"/>
    </row>
    <row r="312" spans="1:10" x14ac:dyDescent="0.25">
      <c r="B312" s="1" t="s">
        <v>2</v>
      </c>
      <c r="C312" s="2">
        <v>0.05</v>
      </c>
      <c r="D312" s="2"/>
      <c r="E312" s="2"/>
      <c r="F312" s="2"/>
      <c r="G312" s="2"/>
      <c r="H312" s="2"/>
      <c r="I312" s="2"/>
      <c r="J312" s="2"/>
    </row>
    <row r="313" spans="1:10" x14ac:dyDescent="0.25">
      <c r="B313" s="1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B314" s="1" t="s">
        <v>3</v>
      </c>
      <c r="C314" s="2" t="s">
        <v>4</v>
      </c>
      <c r="D314" s="2" t="s">
        <v>5</v>
      </c>
      <c r="E314" s="2" t="s">
        <v>6</v>
      </c>
      <c r="F314" s="2" t="s">
        <v>7</v>
      </c>
      <c r="G314" s="2" t="s">
        <v>8</v>
      </c>
      <c r="H314" s="2"/>
      <c r="I314" s="2"/>
      <c r="J314" s="2"/>
    </row>
    <row r="315" spans="1:10" x14ac:dyDescent="0.25">
      <c r="B315" s="1" t="s">
        <v>9</v>
      </c>
      <c r="C315" s="2">
        <v>0.39200000000000002</v>
      </c>
      <c r="D315" s="2" t="s">
        <v>538</v>
      </c>
      <c r="E315" s="2" t="s">
        <v>16</v>
      </c>
      <c r="F315" s="2" t="s">
        <v>60</v>
      </c>
      <c r="G315" s="2">
        <v>6.4000000000000003E-3</v>
      </c>
      <c r="H315" s="2" t="s">
        <v>13</v>
      </c>
      <c r="I315" s="2"/>
      <c r="J315" s="2"/>
    </row>
    <row r="316" spans="1:10" x14ac:dyDescent="0.25">
      <c r="B316" s="1" t="s">
        <v>14</v>
      </c>
      <c r="C316" s="2">
        <v>-2.3560000000000001E-5</v>
      </c>
      <c r="D316" s="2" t="s">
        <v>539</v>
      </c>
      <c r="E316" s="2" t="s">
        <v>11</v>
      </c>
      <c r="F316" s="2" t="s">
        <v>12</v>
      </c>
      <c r="G316" s="2">
        <v>0.99990000000000001</v>
      </c>
      <c r="H316" s="2" t="s">
        <v>18</v>
      </c>
      <c r="I316" s="2"/>
      <c r="J316" s="2"/>
    </row>
    <row r="317" spans="1:10" x14ac:dyDescent="0.25">
      <c r="B317" s="1" t="s">
        <v>19</v>
      </c>
      <c r="C317" s="2">
        <v>0.12720000000000001</v>
      </c>
      <c r="D317" s="2" t="s">
        <v>540</v>
      </c>
      <c r="E317" s="2" t="s">
        <v>11</v>
      </c>
      <c r="F317" s="2" t="s">
        <v>12</v>
      </c>
      <c r="G317" s="2">
        <v>0.32440000000000002</v>
      </c>
      <c r="H317" s="2" t="s">
        <v>21</v>
      </c>
      <c r="I317" s="2"/>
      <c r="J317" s="2"/>
    </row>
    <row r="318" spans="1:10" x14ac:dyDescent="0.25">
      <c r="B318" s="1" t="s">
        <v>380</v>
      </c>
      <c r="C318" s="2">
        <v>4.4380000000000003E-2</v>
      </c>
      <c r="D318" s="2" t="s">
        <v>541</v>
      </c>
      <c r="E318" s="2" t="s">
        <v>11</v>
      </c>
      <c r="F318" s="2" t="s">
        <v>12</v>
      </c>
      <c r="G318" s="2">
        <v>0.72740000000000005</v>
      </c>
      <c r="H318" s="2" t="s">
        <v>395</v>
      </c>
      <c r="I318" s="2"/>
      <c r="J318" s="2"/>
    </row>
    <row r="319" spans="1:10" x14ac:dyDescent="0.25">
      <c r="B319" s="1" t="s">
        <v>382</v>
      </c>
      <c r="C319" s="2">
        <v>0.34389999999999998</v>
      </c>
      <c r="D319" s="2" t="s">
        <v>542</v>
      </c>
      <c r="E319" s="2" t="s">
        <v>16</v>
      </c>
      <c r="F319" s="2" t="s">
        <v>88</v>
      </c>
      <c r="G319" s="2">
        <v>1.43E-2</v>
      </c>
      <c r="H319" s="2" t="s">
        <v>396</v>
      </c>
      <c r="I319" s="2"/>
      <c r="J319" s="2"/>
    </row>
    <row r="320" spans="1:10" x14ac:dyDescent="0.25">
      <c r="B320" s="1" t="s">
        <v>384</v>
      </c>
      <c r="C320" s="2">
        <v>-0.30230000000000001</v>
      </c>
      <c r="D320" s="2" t="s">
        <v>543</v>
      </c>
      <c r="E320" s="2" t="s">
        <v>16</v>
      </c>
      <c r="F320" s="2" t="s">
        <v>88</v>
      </c>
      <c r="G320" s="2">
        <v>2.8000000000000001E-2</v>
      </c>
      <c r="H320" s="2" t="s">
        <v>397</v>
      </c>
      <c r="I320" s="2"/>
      <c r="J320" s="2"/>
    </row>
    <row r="321" spans="2:10" x14ac:dyDescent="0.25">
      <c r="B321" s="1" t="s">
        <v>386</v>
      </c>
      <c r="C321" s="2">
        <v>0.21310000000000001</v>
      </c>
      <c r="D321" s="2" t="s">
        <v>544</v>
      </c>
      <c r="E321" s="2" t="s">
        <v>11</v>
      </c>
      <c r="F321" s="2" t="s">
        <v>12</v>
      </c>
      <c r="G321" s="2">
        <v>0.1079</v>
      </c>
      <c r="H321" s="2" t="s">
        <v>398</v>
      </c>
      <c r="I321" s="2"/>
      <c r="J321" s="2"/>
    </row>
    <row r="322" spans="2:10" x14ac:dyDescent="0.25">
      <c r="B322" s="1" t="s">
        <v>22</v>
      </c>
      <c r="C322" s="2">
        <v>-0.39200000000000002</v>
      </c>
      <c r="D322" s="2" t="s">
        <v>545</v>
      </c>
      <c r="E322" s="2" t="s">
        <v>16</v>
      </c>
      <c r="F322" s="2" t="s">
        <v>60</v>
      </c>
      <c r="G322" s="2">
        <v>6.4000000000000003E-3</v>
      </c>
      <c r="H322" s="2" t="s">
        <v>24</v>
      </c>
      <c r="I322" s="2"/>
      <c r="J322" s="2"/>
    </row>
    <row r="323" spans="2:10" x14ac:dyDescent="0.25">
      <c r="B323" s="1" t="s">
        <v>25</v>
      </c>
      <c r="C323" s="2">
        <v>-0.26479999999999998</v>
      </c>
      <c r="D323" s="2" t="s">
        <v>546</v>
      </c>
      <c r="E323" s="2" t="s">
        <v>11</v>
      </c>
      <c r="F323" s="2" t="s">
        <v>12</v>
      </c>
      <c r="G323" s="2">
        <v>5.0299999999999997E-2</v>
      </c>
      <c r="H323" s="2" t="s">
        <v>27</v>
      </c>
      <c r="I323" s="2"/>
      <c r="J323" s="2"/>
    </row>
    <row r="324" spans="2:10" x14ac:dyDescent="0.25">
      <c r="B324" s="1" t="s">
        <v>401</v>
      </c>
      <c r="C324" s="2">
        <v>-0.34760000000000002</v>
      </c>
      <c r="D324" s="2" t="s">
        <v>547</v>
      </c>
      <c r="E324" s="2" t="s">
        <v>16</v>
      </c>
      <c r="F324" s="2" t="s">
        <v>88</v>
      </c>
      <c r="G324" s="2">
        <v>1.34E-2</v>
      </c>
      <c r="H324" s="2" t="s">
        <v>403</v>
      </c>
      <c r="I324" s="2"/>
      <c r="J324" s="2"/>
    </row>
    <row r="325" spans="2:10" x14ac:dyDescent="0.25">
      <c r="B325" s="1" t="s">
        <v>404</v>
      </c>
      <c r="C325" s="2">
        <v>-4.8120000000000003E-2</v>
      </c>
      <c r="D325" s="2" t="s">
        <v>548</v>
      </c>
      <c r="E325" s="2" t="s">
        <v>11</v>
      </c>
      <c r="F325" s="2" t="s">
        <v>12</v>
      </c>
      <c r="G325" s="2">
        <v>0.7056</v>
      </c>
      <c r="H325" s="2" t="s">
        <v>406</v>
      </c>
      <c r="I325" s="2"/>
      <c r="J325" s="2"/>
    </row>
    <row r="326" spans="2:10" x14ac:dyDescent="0.25">
      <c r="B326" s="1" t="s">
        <v>407</v>
      </c>
      <c r="C326" s="2">
        <v>-0.69440000000000002</v>
      </c>
      <c r="D326" s="2" t="s">
        <v>549</v>
      </c>
      <c r="E326" s="2" t="s">
        <v>16</v>
      </c>
      <c r="F326" s="2" t="s">
        <v>53</v>
      </c>
      <c r="G326" s="2" t="s">
        <v>54</v>
      </c>
      <c r="H326" s="2" t="s">
        <v>409</v>
      </c>
      <c r="I326" s="2"/>
      <c r="J326" s="2"/>
    </row>
    <row r="327" spans="2:10" x14ac:dyDescent="0.25">
      <c r="B327" s="1" t="s">
        <v>410</v>
      </c>
      <c r="C327" s="2">
        <v>-0.1789</v>
      </c>
      <c r="D327" s="2" t="s">
        <v>550</v>
      </c>
      <c r="E327" s="2" t="s">
        <v>11</v>
      </c>
      <c r="F327" s="2" t="s">
        <v>12</v>
      </c>
      <c r="G327" s="2">
        <v>0.1719</v>
      </c>
      <c r="H327" s="2" t="s">
        <v>412</v>
      </c>
      <c r="I327" s="2"/>
      <c r="J327" s="2"/>
    </row>
    <row r="328" spans="2:10" x14ac:dyDescent="0.25">
      <c r="B328" s="1" t="s">
        <v>28</v>
      </c>
      <c r="C328" s="2">
        <v>0.12720000000000001</v>
      </c>
      <c r="D328" s="2" t="s">
        <v>540</v>
      </c>
      <c r="E328" s="2" t="s">
        <v>11</v>
      </c>
      <c r="F328" s="2" t="s">
        <v>12</v>
      </c>
      <c r="G328" s="2">
        <v>0.32429999999999998</v>
      </c>
      <c r="H328" s="2" t="s">
        <v>30</v>
      </c>
      <c r="I328" s="2"/>
      <c r="J328" s="2"/>
    </row>
    <row r="329" spans="2:10" x14ac:dyDescent="0.25">
      <c r="B329" s="1" t="s">
        <v>414</v>
      </c>
      <c r="C329" s="2">
        <v>4.4400000000000002E-2</v>
      </c>
      <c r="D329" s="2" t="s">
        <v>541</v>
      </c>
      <c r="E329" s="2" t="s">
        <v>11</v>
      </c>
      <c r="F329" s="2" t="s">
        <v>12</v>
      </c>
      <c r="G329" s="2">
        <v>0.72729999999999995</v>
      </c>
      <c r="H329" s="2" t="s">
        <v>416</v>
      </c>
      <c r="I329" s="2"/>
      <c r="J329" s="2"/>
    </row>
    <row r="330" spans="2:10" x14ac:dyDescent="0.25">
      <c r="B330" s="1" t="s">
        <v>417</v>
      </c>
      <c r="C330" s="2">
        <v>0.34389999999999998</v>
      </c>
      <c r="D330" s="2" t="s">
        <v>551</v>
      </c>
      <c r="E330" s="2" t="s">
        <v>16</v>
      </c>
      <c r="F330" s="2" t="s">
        <v>88</v>
      </c>
      <c r="G330" s="2">
        <v>1.43E-2</v>
      </c>
      <c r="H330" s="2" t="s">
        <v>419</v>
      </c>
      <c r="I330" s="2"/>
      <c r="J330" s="2"/>
    </row>
    <row r="331" spans="2:10" x14ac:dyDescent="0.25">
      <c r="B331" s="1" t="s">
        <v>420</v>
      </c>
      <c r="C331" s="2">
        <v>-0.30230000000000001</v>
      </c>
      <c r="D331" s="2" t="s">
        <v>552</v>
      </c>
      <c r="E331" s="2" t="s">
        <v>16</v>
      </c>
      <c r="F331" s="2" t="s">
        <v>88</v>
      </c>
      <c r="G331" s="2">
        <v>2.8000000000000001E-2</v>
      </c>
      <c r="H331" s="2" t="s">
        <v>422</v>
      </c>
      <c r="I331" s="2"/>
      <c r="J331" s="2"/>
    </row>
    <row r="332" spans="2:10" x14ac:dyDescent="0.25">
      <c r="B332" s="1" t="s">
        <v>423</v>
      </c>
      <c r="C332" s="2">
        <v>0.21310000000000001</v>
      </c>
      <c r="D332" s="2" t="s">
        <v>553</v>
      </c>
      <c r="E332" s="2" t="s">
        <v>11</v>
      </c>
      <c r="F332" s="2" t="s">
        <v>12</v>
      </c>
      <c r="G332" s="2">
        <v>0.10780000000000001</v>
      </c>
      <c r="H332" s="2" t="s">
        <v>425</v>
      </c>
      <c r="I332" s="2"/>
      <c r="J332" s="2"/>
    </row>
    <row r="333" spans="2:10" x14ac:dyDescent="0.25">
      <c r="B333" s="1" t="s">
        <v>426</v>
      </c>
      <c r="C333" s="2">
        <v>-8.2820000000000005E-2</v>
      </c>
      <c r="D333" s="2" t="s">
        <v>554</v>
      </c>
      <c r="E333" s="2" t="s">
        <v>11</v>
      </c>
      <c r="F333" s="2" t="s">
        <v>12</v>
      </c>
      <c r="G333" s="2">
        <v>0.51739999999999997</v>
      </c>
      <c r="H333" s="2" t="s">
        <v>428</v>
      </c>
      <c r="I333" s="2"/>
      <c r="J333" s="2"/>
    </row>
    <row r="334" spans="2:10" x14ac:dyDescent="0.25">
      <c r="B334" s="1" t="s">
        <v>429</v>
      </c>
      <c r="C334" s="2">
        <v>0.2167</v>
      </c>
      <c r="D334" s="2" t="s">
        <v>555</v>
      </c>
      <c r="E334" s="2" t="s">
        <v>11</v>
      </c>
      <c r="F334" s="2" t="s">
        <v>12</v>
      </c>
      <c r="G334" s="2">
        <v>0.10249999999999999</v>
      </c>
      <c r="H334" s="2" t="s">
        <v>431</v>
      </c>
      <c r="I334" s="2"/>
      <c r="J334" s="2"/>
    </row>
    <row r="335" spans="2:10" x14ac:dyDescent="0.25">
      <c r="B335" s="1" t="s">
        <v>432</v>
      </c>
      <c r="C335" s="2">
        <v>-0.42949999999999999</v>
      </c>
      <c r="D335" s="2" t="s">
        <v>556</v>
      </c>
      <c r="E335" s="2" t="s">
        <v>16</v>
      </c>
      <c r="F335" s="2" t="s">
        <v>60</v>
      </c>
      <c r="G335" s="2">
        <v>3.3999999999999998E-3</v>
      </c>
      <c r="H335" s="2" t="s">
        <v>434</v>
      </c>
      <c r="I335" s="2"/>
      <c r="J335" s="2"/>
    </row>
    <row r="336" spans="2:10" x14ac:dyDescent="0.25">
      <c r="B336" s="1" t="s">
        <v>435</v>
      </c>
      <c r="C336" s="2">
        <v>8.5889999999999994E-2</v>
      </c>
      <c r="D336" s="2" t="s">
        <v>557</v>
      </c>
      <c r="E336" s="2" t="s">
        <v>11</v>
      </c>
      <c r="F336" s="2" t="s">
        <v>12</v>
      </c>
      <c r="G336" s="2">
        <v>0.50219999999999998</v>
      </c>
      <c r="H336" s="2" t="s">
        <v>437</v>
      </c>
      <c r="I336" s="2"/>
      <c r="J336" s="2"/>
    </row>
    <row r="337" spans="2:10" x14ac:dyDescent="0.25">
      <c r="B337" s="1" t="s">
        <v>438</v>
      </c>
      <c r="C337" s="2">
        <v>0.29949999999999999</v>
      </c>
      <c r="D337" s="2" t="s">
        <v>558</v>
      </c>
      <c r="E337" s="2" t="s">
        <v>16</v>
      </c>
      <c r="F337" s="2" t="s">
        <v>88</v>
      </c>
      <c r="G337" s="2">
        <v>2.93E-2</v>
      </c>
      <c r="H337" s="2" t="s">
        <v>440</v>
      </c>
      <c r="I337" s="2"/>
      <c r="J337" s="2"/>
    </row>
    <row r="338" spans="2:10" x14ac:dyDescent="0.25">
      <c r="B338" s="1" t="s">
        <v>441</v>
      </c>
      <c r="C338" s="2">
        <v>-0.34670000000000001</v>
      </c>
      <c r="D338" s="2" t="s">
        <v>559</v>
      </c>
      <c r="E338" s="2" t="s">
        <v>16</v>
      </c>
      <c r="F338" s="2" t="s">
        <v>88</v>
      </c>
      <c r="G338" s="2">
        <v>1.3599999999999999E-2</v>
      </c>
      <c r="H338" s="2" t="s">
        <v>443</v>
      </c>
      <c r="I338" s="2"/>
      <c r="J338" s="2"/>
    </row>
    <row r="339" spans="2:10" x14ac:dyDescent="0.25">
      <c r="B339" s="1" t="s">
        <v>444</v>
      </c>
      <c r="C339" s="2">
        <v>0.16869999999999999</v>
      </c>
      <c r="D339" s="2" t="s">
        <v>560</v>
      </c>
      <c r="E339" s="2" t="s">
        <v>11</v>
      </c>
      <c r="F339" s="2" t="s">
        <v>12</v>
      </c>
      <c r="G339" s="2">
        <v>0.1963</v>
      </c>
      <c r="H339" s="2" t="s">
        <v>446</v>
      </c>
      <c r="I339" s="2"/>
      <c r="J339" s="2"/>
    </row>
    <row r="340" spans="2:10" x14ac:dyDescent="0.25">
      <c r="B340" s="1" t="s">
        <v>447</v>
      </c>
      <c r="C340" s="2">
        <v>-0.6462</v>
      </c>
      <c r="D340" s="2" t="s">
        <v>561</v>
      </c>
      <c r="E340" s="2" t="s">
        <v>16</v>
      </c>
      <c r="F340" s="2" t="s">
        <v>53</v>
      </c>
      <c r="G340" s="2" t="s">
        <v>54</v>
      </c>
      <c r="H340" s="2" t="s">
        <v>449</v>
      </c>
      <c r="I340" s="2"/>
      <c r="J340" s="2"/>
    </row>
    <row r="341" spans="2:10" x14ac:dyDescent="0.25">
      <c r="B341" s="1" t="s">
        <v>450</v>
      </c>
      <c r="C341" s="2">
        <v>-0.1308</v>
      </c>
      <c r="D341" s="2" t="s">
        <v>562</v>
      </c>
      <c r="E341" s="2" t="s">
        <v>11</v>
      </c>
      <c r="F341" s="2" t="s">
        <v>12</v>
      </c>
      <c r="G341" s="2">
        <v>0.31130000000000002</v>
      </c>
      <c r="H341" s="2" t="s">
        <v>452</v>
      </c>
      <c r="I341" s="2"/>
      <c r="J341" s="2"/>
    </row>
    <row r="342" spans="2:10" x14ac:dyDescent="0.25">
      <c r="B342" s="1" t="s">
        <v>453</v>
      </c>
      <c r="C342" s="2">
        <v>0.51539999999999997</v>
      </c>
      <c r="D342" s="2" t="s">
        <v>563</v>
      </c>
      <c r="E342" s="2" t="s">
        <v>16</v>
      </c>
      <c r="F342" s="2" t="s">
        <v>17</v>
      </c>
      <c r="G342" s="2">
        <v>8.0000000000000004E-4</v>
      </c>
      <c r="H342" s="2" t="s">
        <v>455</v>
      </c>
      <c r="I342" s="2"/>
      <c r="J342" s="2"/>
    </row>
    <row r="343" spans="2:10" x14ac:dyDescent="0.25">
      <c r="B343" s="1"/>
      <c r="C343" s="2"/>
      <c r="D343" s="2"/>
      <c r="E343" s="2"/>
      <c r="F343" s="2"/>
      <c r="G343" s="2"/>
      <c r="H343" s="2"/>
      <c r="I343" s="2"/>
      <c r="J343" s="2"/>
    </row>
    <row r="344" spans="2:10" x14ac:dyDescent="0.25">
      <c r="B344" s="1" t="s">
        <v>31</v>
      </c>
      <c r="C344" s="2" t="s">
        <v>32</v>
      </c>
      <c r="D344" s="2" t="s">
        <v>33</v>
      </c>
      <c r="E344" s="2" t="s">
        <v>4</v>
      </c>
      <c r="F344" s="2" t="s">
        <v>34</v>
      </c>
      <c r="G344" s="2" t="s">
        <v>35</v>
      </c>
      <c r="H344" s="2" t="s">
        <v>36</v>
      </c>
      <c r="I344" s="2" t="s">
        <v>37</v>
      </c>
      <c r="J344" s="2" t="s">
        <v>38</v>
      </c>
    </row>
    <row r="345" spans="2:10" x14ac:dyDescent="0.25">
      <c r="B345" s="1" t="s">
        <v>9</v>
      </c>
      <c r="C345" s="2">
        <v>1</v>
      </c>
      <c r="D345" s="2">
        <v>0.60799999999999998</v>
      </c>
      <c r="E345" s="2">
        <v>0.39200000000000002</v>
      </c>
      <c r="F345" s="2">
        <v>0.12509999999999999</v>
      </c>
      <c r="G345" s="2">
        <v>3</v>
      </c>
      <c r="H345" s="2">
        <v>3</v>
      </c>
      <c r="I345" s="2">
        <v>3.133</v>
      </c>
      <c r="J345" s="2">
        <v>16</v>
      </c>
    </row>
    <row r="346" spans="2:10" x14ac:dyDescent="0.25">
      <c r="B346" s="1" t="s">
        <v>14</v>
      </c>
      <c r="C346" s="2">
        <v>1</v>
      </c>
      <c r="D346" s="2">
        <v>1</v>
      </c>
      <c r="E346" s="2">
        <v>-2.3560000000000001E-5</v>
      </c>
      <c r="F346" s="2">
        <v>0.12509999999999999</v>
      </c>
      <c r="G346" s="2">
        <v>3</v>
      </c>
      <c r="H346" s="2">
        <v>3</v>
      </c>
      <c r="I346" s="2">
        <v>1.883E-4</v>
      </c>
      <c r="J346" s="2">
        <v>16</v>
      </c>
    </row>
    <row r="347" spans="2:10" x14ac:dyDescent="0.25">
      <c r="B347" s="1" t="s">
        <v>19</v>
      </c>
      <c r="C347" s="2">
        <v>1</v>
      </c>
      <c r="D347" s="2">
        <v>0.87280000000000002</v>
      </c>
      <c r="E347" s="2">
        <v>0.12720000000000001</v>
      </c>
      <c r="F347" s="2">
        <v>0.12509999999999999</v>
      </c>
      <c r="G347" s="2">
        <v>3</v>
      </c>
      <c r="H347" s="2">
        <v>3</v>
      </c>
      <c r="I347" s="2">
        <v>1.0169999999999999</v>
      </c>
      <c r="J347" s="2">
        <v>16</v>
      </c>
    </row>
    <row r="348" spans="2:10" x14ac:dyDescent="0.25">
      <c r="B348" s="1" t="s">
        <v>380</v>
      </c>
      <c r="C348" s="2">
        <v>1</v>
      </c>
      <c r="D348" s="2">
        <v>0.9556</v>
      </c>
      <c r="E348" s="2">
        <v>4.4380000000000003E-2</v>
      </c>
      <c r="F348" s="2">
        <v>0.12509999999999999</v>
      </c>
      <c r="G348" s="2">
        <v>3</v>
      </c>
      <c r="H348" s="2">
        <v>3</v>
      </c>
      <c r="I348" s="2">
        <v>0.35470000000000002</v>
      </c>
      <c r="J348" s="2">
        <v>16</v>
      </c>
    </row>
    <row r="349" spans="2:10" x14ac:dyDescent="0.25">
      <c r="B349" s="1" t="s">
        <v>382</v>
      </c>
      <c r="C349" s="2">
        <v>1</v>
      </c>
      <c r="D349" s="2">
        <v>0.65610000000000002</v>
      </c>
      <c r="E349" s="2">
        <v>0.34389999999999998</v>
      </c>
      <c r="F349" s="2">
        <v>0.12509999999999999</v>
      </c>
      <c r="G349" s="2">
        <v>3</v>
      </c>
      <c r="H349" s="2">
        <v>3</v>
      </c>
      <c r="I349" s="2">
        <v>2.7490000000000001</v>
      </c>
      <c r="J349" s="2">
        <v>16</v>
      </c>
    </row>
    <row r="350" spans="2:10" x14ac:dyDescent="0.25">
      <c r="B350" s="1" t="s">
        <v>384</v>
      </c>
      <c r="C350" s="2">
        <v>1</v>
      </c>
      <c r="D350" s="2">
        <v>1.302</v>
      </c>
      <c r="E350" s="2">
        <v>-0.30230000000000001</v>
      </c>
      <c r="F350" s="2">
        <v>0.12509999999999999</v>
      </c>
      <c r="G350" s="2">
        <v>3</v>
      </c>
      <c r="H350" s="2">
        <v>3</v>
      </c>
      <c r="I350" s="2">
        <v>2.4169999999999998</v>
      </c>
      <c r="J350" s="2">
        <v>16</v>
      </c>
    </row>
    <row r="351" spans="2:10" x14ac:dyDescent="0.25">
      <c r="B351" s="1" t="s">
        <v>386</v>
      </c>
      <c r="C351" s="2">
        <v>1</v>
      </c>
      <c r="D351" s="2">
        <v>0.78690000000000004</v>
      </c>
      <c r="E351" s="2">
        <v>0.21310000000000001</v>
      </c>
      <c r="F351" s="2">
        <v>0.12509999999999999</v>
      </c>
      <c r="G351" s="2">
        <v>3</v>
      </c>
      <c r="H351" s="2">
        <v>3</v>
      </c>
      <c r="I351" s="2">
        <v>1.7030000000000001</v>
      </c>
      <c r="J351" s="2">
        <v>16</v>
      </c>
    </row>
    <row r="352" spans="2:10" x14ac:dyDescent="0.25">
      <c r="B352" s="1" t="s">
        <v>22</v>
      </c>
      <c r="C352" s="2">
        <v>0.60799999999999998</v>
      </c>
      <c r="D352" s="2">
        <v>1</v>
      </c>
      <c r="E352" s="2">
        <v>-0.39200000000000002</v>
      </c>
      <c r="F352" s="2">
        <v>0.12509999999999999</v>
      </c>
      <c r="G352" s="2">
        <v>3</v>
      </c>
      <c r="H352" s="2">
        <v>3</v>
      </c>
      <c r="I352" s="2">
        <v>3.1339999999999999</v>
      </c>
      <c r="J352" s="2">
        <v>16</v>
      </c>
    </row>
    <row r="353" spans="2:10" x14ac:dyDescent="0.25">
      <c r="B353" s="1" t="s">
        <v>25</v>
      </c>
      <c r="C353" s="2">
        <v>0.60799999999999998</v>
      </c>
      <c r="D353" s="2">
        <v>0.87280000000000002</v>
      </c>
      <c r="E353" s="2">
        <v>-0.26479999999999998</v>
      </c>
      <c r="F353" s="2">
        <v>0.12509999999999999</v>
      </c>
      <c r="G353" s="2">
        <v>3</v>
      </c>
      <c r="H353" s="2">
        <v>3</v>
      </c>
      <c r="I353" s="2">
        <v>2.117</v>
      </c>
      <c r="J353" s="2">
        <v>16</v>
      </c>
    </row>
    <row r="354" spans="2:10" x14ac:dyDescent="0.25">
      <c r="B354" s="1" t="s">
        <v>401</v>
      </c>
      <c r="C354" s="2">
        <v>0.60799999999999998</v>
      </c>
      <c r="D354" s="2">
        <v>0.9556</v>
      </c>
      <c r="E354" s="2">
        <v>-0.34760000000000002</v>
      </c>
      <c r="F354" s="2">
        <v>0.12509999999999999</v>
      </c>
      <c r="G354" s="2">
        <v>3</v>
      </c>
      <c r="H354" s="2">
        <v>3</v>
      </c>
      <c r="I354" s="2">
        <v>2.7789999999999999</v>
      </c>
      <c r="J354" s="2">
        <v>16</v>
      </c>
    </row>
    <row r="355" spans="2:10" x14ac:dyDescent="0.25">
      <c r="B355" s="1" t="s">
        <v>404</v>
      </c>
      <c r="C355" s="2">
        <v>0.60799999999999998</v>
      </c>
      <c r="D355" s="2">
        <v>0.65610000000000002</v>
      </c>
      <c r="E355" s="2">
        <v>-4.8120000000000003E-2</v>
      </c>
      <c r="F355" s="2">
        <v>0.12509999999999999</v>
      </c>
      <c r="G355" s="2">
        <v>3</v>
      </c>
      <c r="H355" s="2">
        <v>3</v>
      </c>
      <c r="I355" s="2">
        <v>0.38469999999999999</v>
      </c>
      <c r="J355" s="2">
        <v>16</v>
      </c>
    </row>
    <row r="356" spans="2:10" x14ac:dyDescent="0.25">
      <c r="B356" s="1" t="s">
        <v>407</v>
      </c>
      <c r="C356" s="2">
        <v>0.60799999999999998</v>
      </c>
      <c r="D356" s="2">
        <v>1.302</v>
      </c>
      <c r="E356" s="2">
        <v>-0.69440000000000002</v>
      </c>
      <c r="F356" s="2">
        <v>0.12509999999999999</v>
      </c>
      <c r="G356" s="2">
        <v>3</v>
      </c>
      <c r="H356" s="2">
        <v>3</v>
      </c>
      <c r="I356" s="2">
        <v>5.55</v>
      </c>
      <c r="J356" s="2">
        <v>16</v>
      </c>
    </row>
    <row r="357" spans="2:10" x14ac:dyDescent="0.25">
      <c r="B357" s="1" t="s">
        <v>410</v>
      </c>
      <c r="C357" s="2">
        <v>0.60799999999999998</v>
      </c>
      <c r="D357" s="2">
        <v>0.78690000000000004</v>
      </c>
      <c r="E357" s="2">
        <v>-0.1789</v>
      </c>
      <c r="F357" s="2">
        <v>0.12509999999999999</v>
      </c>
      <c r="G357" s="2">
        <v>3</v>
      </c>
      <c r="H357" s="2">
        <v>3</v>
      </c>
      <c r="I357" s="2">
        <v>1.43</v>
      </c>
      <c r="J357" s="2">
        <v>16</v>
      </c>
    </row>
    <row r="358" spans="2:10" x14ac:dyDescent="0.25">
      <c r="B358" s="1" t="s">
        <v>28</v>
      </c>
      <c r="C358" s="2">
        <v>1</v>
      </c>
      <c r="D358" s="2">
        <v>0.87280000000000002</v>
      </c>
      <c r="E358" s="2">
        <v>0.12720000000000001</v>
      </c>
      <c r="F358" s="2">
        <v>0.12509999999999999</v>
      </c>
      <c r="G358" s="2">
        <v>3</v>
      </c>
      <c r="H358" s="2">
        <v>3</v>
      </c>
      <c r="I358" s="2">
        <v>1.0169999999999999</v>
      </c>
      <c r="J358" s="2">
        <v>16</v>
      </c>
    </row>
    <row r="359" spans="2:10" x14ac:dyDescent="0.25">
      <c r="B359" s="1" t="s">
        <v>414</v>
      </c>
      <c r="C359" s="2">
        <v>1</v>
      </c>
      <c r="D359" s="2">
        <v>0.9556</v>
      </c>
      <c r="E359" s="2">
        <v>4.4400000000000002E-2</v>
      </c>
      <c r="F359" s="2">
        <v>0.12509999999999999</v>
      </c>
      <c r="G359" s="2">
        <v>3</v>
      </c>
      <c r="H359" s="2">
        <v>3</v>
      </c>
      <c r="I359" s="2">
        <v>0.35489999999999999</v>
      </c>
      <c r="J359" s="2">
        <v>16</v>
      </c>
    </row>
    <row r="360" spans="2:10" x14ac:dyDescent="0.25">
      <c r="B360" s="1" t="s">
        <v>417</v>
      </c>
      <c r="C360" s="2">
        <v>1</v>
      </c>
      <c r="D360" s="2">
        <v>0.65610000000000002</v>
      </c>
      <c r="E360" s="2">
        <v>0.34389999999999998</v>
      </c>
      <c r="F360" s="2">
        <v>0.12509999999999999</v>
      </c>
      <c r="G360" s="2">
        <v>3</v>
      </c>
      <c r="H360" s="2">
        <v>3</v>
      </c>
      <c r="I360" s="2">
        <v>2.7490000000000001</v>
      </c>
      <c r="J360" s="2">
        <v>16</v>
      </c>
    </row>
    <row r="361" spans="2:10" x14ac:dyDescent="0.25">
      <c r="B361" s="1" t="s">
        <v>420</v>
      </c>
      <c r="C361" s="2">
        <v>1</v>
      </c>
      <c r="D361" s="2">
        <v>1.302</v>
      </c>
      <c r="E361" s="2">
        <v>-0.30230000000000001</v>
      </c>
      <c r="F361" s="2">
        <v>0.12509999999999999</v>
      </c>
      <c r="G361" s="2">
        <v>3</v>
      </c>
      <c r="H361" s="2">
        <v>3</v>
      </c>
      <c r="I361" s="2">
        <v>2.4169999999999998</v>
      </c>
      <c r="J361" s="2">
        <v>16</v>
      </c>
    </row>
    <row r="362" spans="2:10" x14ac:dyDescent="0.25">
      <c r="B362" s="1" t="s">
        <v>423</v>
      </c>
      <c r="C362" s="2">
        <v>1</v>
      </c>
      <c r="D362" s="2">
        <v>0.78690000000000004</v>
      </c>
      <c r="E362" s="2">
        <v>0.21310000000000001</v>
      </c>
      <c r="F362" s="2">
        <v>0.12509999999999999</v>
      </c>
      <c r="G362" s="2">
        <v>3</v>
      </c>
      <c r="H362" s="2">
        <v>3</v>
      </c>
      <c r="I362" s="2">
        <v>1.7030000000000001</v>
      </c>
      <c r="J362" s="2">
        <v>16</v>
      </c>
    </row>
    <row r="363" spans="2:10" x14ac:dyDescent="0.25">
      <c r="B363" s="1" t="s">
        <v>426</v>
      </c>
      <c r="C363" s="2">
        <v>0.87280000000000002</v>
      </c>
      <c r="D363" s="2">
        <v>0.9556</v>
      </c>
      <c r="E363" s="2">
        <v>-8.2820000000000005E-2</v>
      </c>
      <c r="F363" s="2">
        <v>0.12509999999999999</v>
      </c>
      <c r="G363" s="2">
        <v>3</v>
      </c>
      <c r="H363" s="2">
        <v>3</v>
      </c>
      <c r="I363" s="2">
        <v>0.66200000000000003</v>
      </c>
      <c r="J363" s="2">
        <v>16</v>
      </c>
    </row>
    <row r="364" spans="2:10" x14ac:dyDescent="0.25">
      <c r="B364" s="1" t="s">
        <v>429</v>
      </c>
      <c r="C364" s="2">
        <v>0.87280000000000002</v>
      </c>
      <c r="D364" s="2">
        <v>0.65610000000000002</v>
      </c>
      <c r="E364" s="2">
        <v>0.2167</v>
      </c>
      <c r="F364" s="2">
        <v>0.12509999999999999</v>
      </c>
      <c r="G364" s="2">
        <v>3</v>
      </c>
      <c r="H364" s="2">
        <v>3</v>
      </c>
      <c r="I364" s="2">
        <v>1.732</v>
      </c>
      <c r="J364" s="2">
        <v>16</v>
      </c>
    </row>
    <row r="365" spans="2:10" x14ac:dyDescent="0.25">
      <c r="B365" s="1" t="s">
        <v>432</v>
      </c>
      <c r="C365" s="2">
        <v>0.87280000000000002</v>
      </c>
      <c r="D365" s="2">
        <v>1.302</v>
      </c>
      <c r="E365" s="2">
        <v>-0.42949999999999999</v>
      </c>
      <c r="F365" s="2">
        <v>0.12509999999999999</v>
      </c>
      <c r="G365" s="2">
        <v>3</v>
      </c>
      <c r="H365" s="2">
        <v>3</v>
      </c>
      <c r="I365" s="2">
        <v>3.4329999999999998</v>
      </c>
      <c r="J365" s="2">
        <v>16</v>
      </c>
    </row>
    <row r="366" spans="2:10" x14ac:dyDescent="0.25">
      <c r="B366" s="1" t="s">
        <v>435</v>
      </c>
      <c r="C366" s="2">
        <v>0.87280000000000002</v>
      </c>
      <c r="D366" s="2">
        <v>0.78690000000000004</v>
      </c>
      <c r="E366" s="2">
        <v>8.5889999999999994E-2</v>
      </c>
      <c r="F366" s="2">
        <v>0.12509999999999999</v>
      </c>
      <c r="G366" s="2">
        <v>3</v>
      </c>
      <c r="H366" s="2">
        <v>3</v>
      </c>
      <c r="I366" s="2">
        <v>0.6865</v>
      </c>
      <c r="J366" s="2">
        <v>16</v>
      </c>
    </row>
    <row r="367" spans="2:10" x14ac:dyDescent="0.25">
      <c r="B367" s="1" t="s">
        <v>438</v>
      </c>
      <c r="C367" s="2">
        <v>0.9556</v>
      </c>
      <c r="D367" s="2">
        <v>0.65610000000000002</v>
      </c>
      <c r="E367" s="2">
        <v>0.29949999999999999</v>
      </c>
      <c r="F367" s="2">
        <v>0.12509999999999999</v>
      </c>
      <c r="G367" s="2">
        <v>3</v>
      </c>
      <c r="H367" s="2">
        <v>3</v>
      </c>
      <c r="I367" s="2">
        <v>2.3940000000000001</v>
      </c>
      <c r="J367" s="2">
        <v>16</v>
      </c>
    </row>
    <row r="368" spans="2:10" x14ac:dyDescent="0.25">
      <c r="B368" s="1" t="s">
        <v>441</v>
      </c>
      <c r="C368" s="2">
        <v>0.9556</v>
      </c>
      <c r="D368" s="2">
        <v>1.302</v>
      </c>
      <c r="E368" s="2">
        <v>-0.34670000000000001</v>
      </c>
      <c r="F368" s="2">
        <v>0.12509999999999999</v>
      </c>
      <c r="G368" s="2">
        <v>3</v>
      </c>
      <c r="H368" s="2">
        <v>3</v>
      </c>
      <c r="I368" s="2">
        <v>2.7709999999999999</v>
      </c>
      <c r="J368" s="2">
        <v>16</v>
      </c>
    </row>
    <row r="369" spans="2:10" x14ac:dyDescent="0.25">
      <c r="B369" s="1" t="s">
        <v>444</v>
      </c>
      <c r="C369" s="2">
        <v>0.9556</v>
      </c>
      <c r="D369" s="2">
        <v>0.78690000000000004</v>
      </c>
      <c r="E369" s="2">
        <v>0.16869999999999999</v>
      </c>
      <c r="F369" s="2">
        <v>0.12509999999999999</v>
      </c>
      <c r="G369" s="2">
        <v>3</v>
      </c>
      <c r="H369" s="2">
        <v>3</v>
      </c>
      <c r="I369" s="2">
        <v>1.349</v>
      </c>
      <c r="J369" s="2">
        <v>16</v>
      </c>
    </row>
    <row r="370" spans="2:10" x14ac:dyDescent="0.25">
      <c r="B370" s="1" t="s">
        <v>447</v>
      </c>
      <c r="C370" s="2">
        <v>0.65610000000000002</v>
      </c>
      <c r="D370" s="2">
        <v>1.302</v>
      </c>
      <c r="E370" s="2">
        <v>-0.6462</v>
      </c>
      <c r="F370" s="2">
        <v>0.12509999999999999</v>
      </c>
      <c r="G370" s="2">
        <v>3</v>
      </c>
      <c r="H370" s="2">
        <v>3</v>
      </c>
      <c r="I370" s="2">
        <v>5.165</v>
      </c>
      <c r="J370" s="2">
        <v>16</v>
      </c>
    </row>
    <row r="371" spans="2:10" x14ac:dyDescent="0.25">
      <c r="B371" s="1" t="s">
        <v>450</v>
      </c>
      <c r="C371" s="2">
        <v>0.65610000000000002</v>
      </c>
      <c r="D371" s="2">
        <v>0.78690000000000004</v>
      </c>
      <c r="E371" s="2">
        <v>-0.1308</v>
      </c>
      <c r="F371" s="2">
        <v>0.12509999999999999</v>
      </c>
      <c r="G371" s="2">
        <v>3</v>
      </c>
      <c r="H371" s="2">
        <v>3</v>
      </c>
      <c r="I371" s="2">
        <v>1.046</v>
      </c>
      <c r="J371" s="2">
        <v>16</v>
      </c>
    </row>
    <row r="372" spans="2:10" x14ac:dyDescent="0.25">
      <c r="B372" s="1" t="s">
        <v>453</v>
      </c>
      <c r="C372" s="2">
        <v>1.302</v>
      </c>
      <c r="D372" s="2">
        <v>0.78690000000000004</v>
      </c>
      <c r="E372" s="2">
        <v>0.51539999999999997</v>
      </c>
      <c r="F372" s="2">
        <v>0.12509999999999999</v>
      </c>
      <c r="G372" s="2">
        <v>3</v>
      </c>
      <c r="H372" s="2">
        <v>3</v>
      </c>
      <c r="I372" s="2">
        <v>4.12</v>
      </c>
      <c r="J372" s="2">
        <v>16</v>
      </c>
    </row>
    <row r="373" spans="2:10" x14ac:dyDescent="0.25">
      <c r="B373" s="1"/>
      <c r="C373" s="2"/>
      <c r="D373" s="2"/>
      <c r="E373" s="2"/>
      <c r="F373" s="2"/>
      <c r="G373" s="2"/>
      <c r="H373" s="2"/>
      <c r="I373" s="2"/>
      <c r="J373" s="2"/>
    </row>
    <row r="374" spans="2:10" x14ac:dyDescent="0.25">
      <c r="B374" s="1" t="s">
        <v>39</v>
      </c>
      <c r="C374" s="2"/>
      <c r="D374" s="2"/>
      <c r="E374" s="2"/>
      <c r="F374" s="2"/>
      <c r="G374" s="2"/>
      <c r="H374" s="2"/>
      <c r="I374" s="2"/>
      <c r="J374" s="2"/>
    </row>
    <row r="375" spans="2:10" x14ac:dyDescent="0.25">
      <c r="B375" s="1" t="s">
        <v>459</v>
      </c>
      <c r="C375" s="2" t="s">
        <v>41</v>
      </c>
      <c r="D375" s="2"/>
      <c r="E375" s="2"/>
      <c r="F375" s="2"/>
      <c r="G375" s="2"/>
      <c r="H375" s="2"/>
      <c r="I375" s="2"/>
      <c r="J375" s="2"/>
    </row>
    <row r="376" spans="2:10" x14ac:dyDescent="0.25">
      <c r="B376" s="1" t="s">
        <v>42</v>
      </c>
      <c r="C376" s="2" t="s">
        <v>44</v>
      </c>
      <c r="D376" s="2"/>
      <c r="E376" s="2"/>
      <c r="F376" s="2"/>
      <c r="G376" s="2"/>
      <c r="H376" s="2"/>
      <c r="I376" s="2"/>
      <c r="J376" s="2"/>
    </row>
    <row r="377" spans="2:10" x14ac:dyDescent="0.25">
      <c r="B377" s="1" t="s">
        <v>45</v>
      </c>
      <c r="C377" s="2" t="s">
        <v>44</v>
      </c>
      <c r="D377" s="2"/>
      <c r="E377" s="2"/>
      <c r="F377" s="2"/>
      <c r="G377" s="2"/>
      <c r="H377" s="2"/>
      <c r="I377" s="2"/>
      <c r="J377" s="2"/>
    </row>
    <row r="378" spans="2:10" x14ac:dyDescent="0.25">
      <c r="B378" s="1" t="s">
        <v>458</v>
      </c>
      <c r="C378" s="2" t="s">
        <v>44</v>
      </c>
      <c r="D378" s="2"/>
      <c r="E378" s="2"/>
      <c r="F378" s="2"/>
      <c r="G378" s="2"/>
      <c r="H378" s="2"/>
      <c r="I378" s="2"/>
      <c r="J378" s="2"/>
    </row>
    <row r="379" spans="2:10" x14ac:dyDescent="0.25">
      <c r="B379" s="1" t="s">
        <v>40</v>
      </c>
      <c r="C379" s="2" t="s">
        <v>191</v>
      </c>
      <c r="D379" s="2"/>
      <c r="E379" s="2"/>
      <c r="F379" s="2"/>
      <c r="G379" s="2"/>
      <c r="H379" s="2"/>
      <c r="I379" s="2"/>
      <c r="J379" s="2"/>
    </row>
    <row r="380" spans="2:10" x14ac:dyDescent="0.25">
      <c r="B380" s="1" t="s">
        <v>457</v>
      </c>
      <c r="C380" s="2" t="s">
        <v>191</v>
      </c>
      <c r="D380" s="2"/>
      <c r="E380" s="2"/>
      <c r="F380" s="2"/>
      <c r="G380" s="2"/>
      <c r="H380" s="2"/>
      <c r="I380" s="2"/>
      <c r="J380" s="2"/>
    </row>
    <row r="381" spans="2:10" x14ac:dyDescent="0.25">
      <c r="B381" s="1" t="s">
        <v>456</v>
      </c>
      <c r="C381" s="2" t="s">
        <v>61</v>
      </c>
      <c r="D381" s="2"/>
      <c r="E381" s="2"/>
      <c r="F381" s="2"/>
      <c r="G381" s="2"/>
      <c r="H381" s="2"/>
      <c r="I381" s="2"/>
      <c r="J381" s="2"/>
    </row>
    <row r="382" spans="2:10" x14ac:dyDescent="0.25">
      <c r="B382" s="1" t="s">
        <v>43</v>
      </c>
      <c r="C382" s="2" t="s">
        <v>61</v>
      </c>
      <c r="D382" s="2"/>
      <c r="E382" s="2"/>
      <c r="F382" s="2"/>
      <c r="G382" s="2"/>
      <c r="H382" s="2"/>
      <c r="I382" s="2"/>
      <c r="J382" s="2"/>
    </row>
    <row r="385" spans="1:10" x14ac:dyDescent="0.25">
      <c r="A385" s="3" t="s">
        <v>51</v>
      </c>
      <c r="B385" s="8"/>
      <c r="C385" s="8"/>
      <c r="D385" s="8"/>
      <c r="E385" s="8"/>
      <c r="F385" s="8"/>
      <c r="G385" s="8"/>
      <c r="H385" s="8"/>
      <c r="I385" s="8"/>
      <c r="J385" s="8"/>
    </row>
    <row r="387" spans="1:10" x14ac:dyDescent="0.25">
      <c r="B387" s="1" t="s">
        <v>0</v>
      </c>
      <c r="C387" s="2">
        <v>1</v>
      </c>
      <c r="D387" s="2"/>
      <c r="E387" s="2"/>
      <c r="F387" s="2"/>
      <c r="G387" s="2"/>
      <c r="H387" s="2"/>
      <c r="I387" s="2"/>
      <c r="J387" s="2"/>
    </row>
    <row r="388" spans="1:10" x14ac:dyDescent="0.25">
      <c r="B388" s="1" t="s">
        <v>1</v>
      </c>
      <c r="C388" s="2">
        <v>28</v>
      </c>
      <c r="D388" s="2"/>
      <c r="E388" s="2"/>
      <c r="F388" s="2"/>
      <c r="G388" s="2"/>
      <c r="H388" s="2"/>
      <c r="I388" s="2"/>
      <c r="J388" s="2"/>
    </row>
    <row r="389" spans="1:10" x14ac:dyDescent="0.25">
      <c r="B389" s="1" t="s">
        <v>2</v>
      </c>
      <c r="C389" s="2">
        <v>0.05</v>
      </c>
      <c r="D389" s="2"/>
      <c r="E389" s="2"/>
      <c r="F389" s="2"/>
      <c r="G389" s="2"/>
      <c r="H389" s="2"/>
      <c r="I389" s="2"/>
      <c r="J389" s="2"/>
    </row>
    <row r="390" spans="1:10" x14ac:dyDescent="0.25">
      <c r="B390" s="1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B391" s="1" t="s">
        <v>3</v>
      </c>
      <c r="C391" s="2" t="s">
        <v>4</v>
      </c>
      <c r="D391" s="2" t="s">
        <v>5</v>
      </c>
      <c r="E391" s="2" t="s">
        <v>6</v>
      </c>
      <c r="F391" s="2" t="s">
        <v>7</v>
      </c>
      <c r="G391" s="2" t="s">
        <v>8</v>
      </c>
      <c r="H391" s="2"/>
      <c r="I391" s="2"/>
      <c r="J391" s="2"/>
    </row>
    <row r="392" spans="1:10" x14ac:dyDescent="0.25">
      <c r="B392" s="1" t="s">
        <v>9</v>
      </c>
      <c r="C392" s="2">
        <v>0.28129999999999999</v>
      </c>
      <c r="D392" s="2" t="s">
        <v>564</v>
      </c>
      <c r="E392" s="2" t="s">
        <v>16</v>
      </c>
      <c r="F392" s="2" t="s">
        <v>88</v>
      </c>
      <c r="G392" s="2">
        <v>1.9900000000000001E-2</v>
      </c>
      <c r="H392" s="2" t="s">
        <v>13</v>
      </c>
      <c r="I392" s="2"/>
      <c r="J392" s="2"/>
    </row>
    <row r="393" spans="1:10" x14ac:dyDescent="0.25">
      <c r="B393" s="1" t="s">
        <v>14</v>
      </c>
      <c r="C393" s="2">
        <v>-1.6570000000000001E-2</v>
      </c>
      <c r="D393" s="2" t="s">
        <v>565</v>
      </c>
      <c r="E393" s="2" t="s">
        <v>11</v>
      </c>
      <c r="F393" s="2" t="s">
        <v>12</v>
      </c>
      <c r="G393" s="2">
        <v>0.88090000000000002</v>
      </c>
      <c r="H393" s="2" t="s">
        <v>18</v>
      </c>
      <c r="I393" s="2"/>
      <c r="J393" s="2"/>
    </row>
    <row r="394" spans="1:10" x14ac:dyDescent="0.25">
      <c r="B394" s="1" t="s">
        <v>19</v>
      </c>
      <c r="C394" s="2">
        <v>0.1145</v>
      </c>
      <c r="D394" s="2" t="s">
        <v>566</v>
      </c>
      <c r="E394" s="2" t="s">
        <v>11</v>
      </c>
      <c r="F394" s="2" t="s">
        <v>12</v>
      </c>
      <c r="G394" s="2">
        <v>0.30819999999999997</v>
      </c>
      <c r="H394" s="2" t="s">
        <v>21</v>
      </c>
      <c r="I394" s="2"/>
      <c r="J394" s="2"/>
    </row>
    <row r="395" spans="1:10" x14ac:dyDescent="0.25">
      <c r="B395" s="1" t="s">
        <v>380</v>
      </c>
      <c r="C395" s="2">
        <v>0.12790000000000001</v>
      </c>
      <c r="D395" s="2" t="s">
        <v>567</v>
      </c>
      <c r="E395" s="2" t="s">
        <v>11</v>
      </c>
      <c r="F395" s="2" t="s">
        <v>12</v>
      </c>
      <c r="G395" s="2">
        <v>0.2571</v>
      </c>
      <c r="H395" s="2" t="s">
        <v>395</v>
      </c>
      <c r="I395" s="2"/>
      <c r="J395" s="2"/>
    </row>
    <row r="396" spans="1:10" x14ac:dyDescent="0.25">
      <c r="B396" s="1" t="s">
        <v>382</v>
      </c>
      <c r="C396" s="2">
        <v>9.4960000000000003E-2</v>
      </c>
      <c r="D396" s="2" t="s">
        <v>568</v>
      </c>
      <c r="E396" s="2" t="s">
        <v>11</v>
      </c>
      <c r="F396" s="2" t="s">
        <v>12</v>
      </c>
      <c r="G396" s="2">
        <v>0.3957</v>
      </c>
      <c r="H396" s="2" t="s">
        <v>396</v>
      </c>
      <c r="I396" s="2"/>
      <c r="J396" s="2"/>
    </row>
    <row r="397" spans="1:10" x14ac:dyDescent="0.25">
      <c r="B397" s="1" t="s">
        <v>384</v>
      </c>
      <c r="C397" s="2">
        <v>-0.34549999999999997</v>
      </c>
      <c r="D397" s="2" t="s">
        <v>569</v>
      </c>
      <c r="E397" s="2" t="s">
        <v>16</v>
      </c>
      <c r="F397" s="2" t="s">
        <v>60</v>
      </c>
      <c r="G397" s="2">
        <v>5.8999999999999999E-3</v>
      </c>
      <c r="H397" s="2" t="s">
        <v>397</v>
      </c>
      <c r="I397" s="2"/>
      <c r="J397" s="2"/>
    </row>
    <row r="398" spans="1:10" x14ac:dyDescent="0.25">
      <c r="B398" s="1" t="s">
        <v>386</v>
      </c>
      <c r="C398" s="2">
        <v>0.20979999999999999</v>
      </c>
      <c r="D398" s="2" t="s">
        <v>570</v>
      </c>
      <c r="E398" s="2" t="s">
        <v>11</v>
      </c>
      <c r="F398" s="2" t="s">
        <v>12</v>
      </c>
      <c r="G398" s="2">
        <v>7.1800000000000003E-2</v>
      </c>
      <c r="H398" s="2" t="s">
        <v>398</v>
      </c>
      <c r="I398" s="2"/>
      <c r="J398" s="2"/>
    </row>
    <row r="399" spans="1:10" x14ac:dyDescent="0.25">
      <c r="B399" s="1" t="s">
        <v>22</v>
      </c>
      <c r="C399" s="2">
        <v>-0.2979</v>
      </c>
      <c r="D399" s="2" t="s">
        <v>571</v>
      </c>
      <c r="E399" s="2" t="s">
        <v>16</v>
      </c>
      <c r="F399" s="2" t="s">
        <v>88</v>
      </c>
      <c r="G399" s="2">
        <v>1.46E-2</v>
      </c>
      <c r="H399" s="2" t="s">
        <v>24</v>
      </c>
      <c r="I399" s="2"/>
      <c r="J399" s="2"/>
    </row>
    <row r="400" spans="1:10" x14ac:dyDescent="0.25">
      <c r="B400" s="1" t="s">
        <v>25</v>
      </c>
      <c r="C400" s="2">
        <v>-0.1668</v>
      </c>
      <c r="D400" s="2" t="s">
        <v>572</v>
      </c>
      <c r="E400" s="2" t="s">
        <v>11</v>
      </c>
      <c r="F400" s="2" t="s">
        <v>12</v>
      </c>
      <c r="G400" s="2">
        <v>0.14480000000000001</v>
      </c>
      <c r="H400" s="2" t="s">
        <v>27</v>
      </c>
      <c r="I400" s="2"/>
      <c r="J400" s="2"/>
    </row>
    <row r="401" spans="2:10" x14ac:dyDescent="0.25">
      <c r="B401" s="1" t="s">
        <v>401</v>
      </c>
      <c r="C401" s="2">
        <v>-0.1535</v>
      </c>
      <c r="D401" s="2" t="s">
        <v>573</v>
      </c>
      <c r="E401" s="2" t="s">
        <v>11</v>
      </c>
      <c r="F401" s="2" t="s">
        <v>12</v>
      </c>
      <c r="G401" s="2">
        <v>0.17760000000000001</v>
      </c>
      <c r="H401" s="2" t="s">
        <v>403</v>
      </c>
      <c r="I401" s="2"/>
      <c r="J401" s="2"/>
    </row>
    <row r="402" spans="2:10" x14ac:dyDescent="0.25">
      <c r="B402" s="1" t="s">
        <v>404</v>
      </c>
      <c r="C402" s="2">
        <v>-0.18640000000000001</v>
      </c>
      <c r="D402" s="2" t="s">
        <v>574</v>
      </c>
      <c r="E402" s="2" t="s">
        <v>11</v>
      </c>
      <c r="F402" s="2" t="s">
        <v>12</v>
      </c>
      <c r="G402" s="2">
        <v>0.1061</v>
      </c>
      <c r="H402" s="2" t="s">
        <v>406</v>
      </c>
      <c r="I402" s="2"/>
      <c r="J402" s="2"/>
    </row>
    <row r="403" spans="2:10" x14ac:dyDescent="0.25">
      <c r="B403" s="1" t="s">
        <v>407</v>
      </c>
      <c r="C403" s="2">
        <v>-0.62690000000000001</v>
      </c>
      <c r="D403" s="2" t="s">
        <v>575</v>
      </c>
      <c r="E403" s="2" t="s">
        <v>16</v>
      </c>
      <c r="F403" s="2" t="s">
        <v>53</v>
      </c>
      <c r="G403" s="2" t="s">
        <v>54</v>
      </c>
      <c r="H403" s="2" t="s">
        <v>409</v>
      </c>
      <c r="I403" s="2"/>
      <c r="J403" s="2"/>
    </row>
    <row r="404" spans="2:10" x14ac:dyDescent="0.25">
      <c r="B404" s="1" t="s">
        <v>410</v>
      </c>
      <c r="C404" s="2">
        <v>-7.1510000000000004E-2</v>
      </c>
      <c r="D404" s="2" t="s">
        <v>576</v>
      </c>
      <c r="E404" s="2" t="s">
        <v>11</v>
      </c>
      <c r="F404" s="2" t="s">
        <v>12</v>
      </c>
      <c r="G404" s="2">
        <v>0.52039999999999997</v>
      </c>
      <c r="H404" s="2" t="s">
        <v>412</v>
      </c>
      <c r="I404" s="2"/>
      <c r="J404" s="2"/>
    </row>
    <row r="405" spans="2:10" x14ac:dyDescent="0.25">
      <c r="B405" s="1" t="s">
        <v>28</v>
      </c>
      <c r="C405" s="2">
        <v>0.13109999999999999</v>
      </c>
      <c r="D405" s="2" t="s">
        <v>577</v>
      </c>
      <c r="E405" s="2" t="s">
        <v>11</v>
      </c>
      <c r="F405" s="2" t="s">
        <v>12</v>
      </c>
      <c r="G405" s="2">
        <v>0.24579999999999999</v>
      </c>
      <c r="H405" s="2" t="s">
        <v>30</v>
      </c>
      <c r="I405" s="2"/>
      <c r="J405" s="2"/>
    </row>
    <row r="406" spans="2:10" x14ac:dyDescent="0.25">
      <c r="B406" s="1" t="s">
        <v>414</v>
      </c>
      <c r="C406" s="2">
        <v>0.14449999999999999</v>
      </c>
      <c r="D406" s="2" t="s">
        <v>578</v>
      </c>
      <c r="E406" s="2" t="s">
        <v>11</v>
      </c>
      <c r="F406" s="2" t="s">
        <v>12</v>
      </c>
      <c r="G406" s="2">
        <v>0.20300000000000001</v>
      </c>
      <c r="H406" s="2" t="s">
        <v>416</v>
      </c>
      <c r="I406" s="2"/>
      <c r="J406" s="2"/>
    </row>
    <row r="407" spans="2:10" x14ac:dyDescent="0.25">
      <c r="B407" s="1" t="s">
        <v>417</v>
      </c>
      <c r="C407" s="2">
        <v>0.1115</v>
      </c>
      <c r="D407" s="2" t="s">
        <v>579</v>
      </c>
      <c r="E407" s="2" t="s">
        <v>11</v>
      </c>
      <c r="F407" s="2" t="s">
        <v>12</v>
      </c>
      <c r="G407" s="2">
        <v>0.3206</v>
      </c>
      <c r="H407" s="2" t="s">
        <v>419</v>
      </c>
      <c r="I407" s="2"/>
      <c r="J407" s="2"/>
    </row>
    <row r="408" spans="2:10" x14ac:dyDescent="0.25">
      <c r="B408" s="1" t="s">
        <v>420</v>
      </c>
      <c r="C408" s="2">
        <v>-0.32900000000000001</v>
      </c>
      <c r="D408" s="2" t="s">
        <v>580</v>
      </c>
      <c r="E408" s="2" t="s">
        <v>16</v>
      </c>
      <c r="F408" s="2" t="s">
        <v>60</v>
      </c>
      <c r="G408" s="2">
        <v>8.0999999999999996E-3</v>
      </c>
      <c r="H408" s="2" t="s">
        <v>422</v>
      </c>
      <c r="I408" s="2"/>
      <c r="J408" s="2"/>
    </row>
    <row r="409" spans="2:10" x14ac:dyDescent="0.25">
      <c r="B409" s="1" t="s">
        <v>423</v>
      </c>
      <c r="C409" s="2">
        <v>0.22639999999999999</v>
      </c>
      <c r="D409" s="2" t="s">
        <v>581</v>
      </c>
      <c r="E409" s="2" t="s">
        <v>11</v>
      </c>
      <c r="F409" s="2" t="s">
        <v>12</v>
      </c>
      <c r="G409" s="2">
        <v>5.3900000000000003E-2</v>
      </c>
      <c r="H409" s="2" t="s">
        <v>425</v>
      </c>
      <c r="I409" s="2"/>
      <c r="J409" s="2"/>
    </row>
    <row r="410" spans="2:10" x14ac:dyDescent="0.25">
      <c r="B410" s="1" t="s">
        <v>426</v>
      </c>
      <c r="C410" s="2">
        <v>1.3350000000000001E-2</v>
      </c>
      <c r="D410" s="2" t="s">
        <v>582</v>
      </c>
      <c r="E410" s="2" t="s">
        <v>11</v>
      </c>
      <c r="F410" s="2" t="s">
        <v>12</v>
      </c>
      <c r="G410" s="2">
        <v>0.90390000000000004</v>
      </c>
      <c r="H410" s="2" t="s">
        <v>428</v>
      </c>
      <c r="I410" s="2"/>
      <c r="J410" s="2"/>
    </row>
    <row r="411" spans="2:10" x14ac:dyDescent="0.25">
      <c r="B411" s="1" t="s">
        <v>429</v>
      </c>
      <c r="C411" s="2">
        <v>-1.9570000000000001E-2</v>
      </c>
      <c r="D411" s="2" t="s">
        <v>583</v>
      </c>
      <c r="E411" s="2" t="s">
        <v>11</v>
      </c>
      <c r="F411" s="2" t="s">
        <v>12</v>
      </c>
      <c r="G411" s="2">
        <v>0.85950000000000004</v>
      </c>
      <c r="H411" s="2" t="s">
        <v>431</v>
      </c>
      <c r="I411" s="2"/>
      <c r="J411" s="2"/>
    </row>
    <row r="412" spans="2:10" x14ac:dyDescent="0.25">
      <c r="B412" s="1" t="s">
        <v>432</v>
      </c>
      <c r="C412" s="2">
        <v>-0.46010000000000001</v>
      </c>
      <c r="D412" s="2" t="s">
        <v>584</v>
      </c>
      <c r="E412" s="2" t="s">
        <v>16</v>
      </c>
      <c r="F412" s="2" t="s">
        <v>17</v>
      </c>
      <c r="G412" s="2">
        <v>5.9999999999999995E-4</v>
      </c>
      <c r="H412" s="2" t="s">
        <v>434</v>
      </c>
      <c r="I412" s="2"/>
      <c r="J412" s="2"/>
    </row>
    <row r="413" spans="2:10" x14ac:dyDescent="0.25">
      <c r="B413" s="1" t="s">
        <v>435</v>
      </c>
      <c r="C413" s="2">
        <v>9.529E-2</v>
      </c>
      <c r="D413" s="2" t="s">
        <v>585</v>
      </c>
      <c r="E413" s="2" t="s">
        <v>11</v>
      </c>
      <c r="F413" s="2" t="s">
        <v>12</v>
      </c>
      <c r="G413" s="2">
        <v>0.39410000000000001</v>
      </c>
      <c r="H413" s="2" t="s">
        <v>437</v>
      </c>
      <c r="I413" s="2"/>
      <c r="J413" s="2"/>
    </row>
    <row r="414" spans="2:10" x14ac:dyDescent="0.25">
      <c r="B414" s="1" t="s">
        <v>438</v>
      </c>
      <c r="C414" s="2">
        <v>-3.2919999999999998E-2</v>
      </c>
      <c r="D414" s="2" t="s">
        <v>586</v>
      </c>
      <c r="E414" s="2" t="s">
        <v>11</v>
      </c>
      <c r="F414" s="2" t="s">
        <v>12</v>
      </c>
      <c r="G414" s="2">
        <v>0.7661</v>
      </c>
      <c r="H414" s="2" t="s">
        <v>440</v>
      </c>
      <c r="I414" s="2"/>
      <c r="J414" s="2"/>
    </row>
    <row r="415" spans="2:10" x14ac:dyDescent="0.25">
      <c r="B415" s="1" t="s">
        <v>441</v>
      </c>
      <c r="C415" s="2">
        <v>-0.47339999999999999</v>
      </c>
      <c r="D415" s="2" t="s">
        <v>587</v>
      </c>
      <c r="E415" s="2" t="s">
        <v>16</v>
      </c>
      <c r="F415" s="2" t="s">
        <v>17</v>
      </c>
      <c r="G415" s="2">
        <v>5.0000000000000001E-4</v>
      </c>
      <c r="H415" s="2" t="s">
        <v>443</v>
      </c>
      <c r="I415" s="2"/>
      <c r="J415" s="2"/>
    </row>
    <row r="416" spans="2:10" x14ac:dyDescent="0.25">
      <c r="B416" s="1" t="s">
        <v>444</v>
      </c>
      <c r="C416" s="2">
        <v>8.1949999999999995E-2</v>
      </c>
      <c r="D416" s="2" t="s">
        <v>588</v>
      </c>
      <c r="E416" s="2" t="s">
        <v>11</v>
      </c>
      <c r="F416" s="2" t="s">
        <v>12</v>
      </c>
      <c r="G416" s="2">
        <v>0.46229999999999999</v>
      </c>
      <c r="H416" s="2" t="s">
        <v>446</v>
      </c>
      <c r="I416" s="2"/>
      <c r="J416" s="2"/>
    </row>
    <row r="417" spans="2:10" x14ac:dyDescent="0.25">
      <c r="B417" s="1" t="s">
        <v>447</v>
      </c>
      <c r="C417" s="2">
        <v>-0.4405</v>
      </c>
      <c r="D417" s="2" t="s">
        <v>589</v>
      </c>
      <c r="E417" s="2" t="s">
        <v>16</v>
      </c>
      <c r="F417" s="2" t="s">
        <v>17</v>
      </c>
      <c r="G417" s="2">
        <v>8.9999999999999998E-4</v>
      </c>
      <c r="H417" s="2" t="s">
        <v>449</v>
      </c>
      <c r="I417" s="2"/>
      <c r="J417" s="2"/>
    </row>
    <row r="418" spans="2:10" x14ac:dyDescent="0.25">
      <c r="B418" s="1" t="s">
        <v>450</v>
      </c>
      <c r="C418" s="2">
        <v>0.1149</v>
      </c>
      <c r="D418" s="2" t="s">
        <v>590</v>
      </c>
      <c r="E418" s="2" t="s">
        <v>11</v>
      </c>
      <c r="F418" s="2" t="s">
        <v>12</v>
      </c>
      <c r="G418" s="2">
        <v>0.30680000000000002</v>
      </c>
      <c r="H418" s="2" t="s">
        <v>452</v>
      </c>
      <c r="I418" s="2"/>
      <c r="J418" s="2"/>
    </row>
    <row r="419" spans="2:10" x14ac:dyDescent="0.25">
      <c r="B419" s="1" t="s">
        <v>453</v>
      </c>
      <c r="C419" s="2">
        <v>0.5554</v>
      </c>
      <c r="D419" s="2" t="s">
        <v>591</v>
      </c>
      <c r="E419" s="2" t="s">
        <v>16</v>
      </c>
      <c r="F419" s="2" t="s">
        <v>17</v>
      </c>
      <c r="G419" s="2">
        <v>1E-4</v>
      </c>
      <c r="H419" s="2" t="s">
        <v>455</v>
      </c>
      <c r="I419" s="2"/>
      <c r="J419" s="2"/>
    </row>
    <row r="420" spans="2:10" x14ac:dyDescent="0.25">
      <c r="B420" s="1"/>
      <c r="C420" s="2"/>
      <c r="D420" s="2"/>
      <c r="E420" s="2"/>
      <c r="F420" s="2"/>
      <c r="G420" s="2"/>
      <c r="H420" s="2"/>
      <c r="I420" s="2"/>
      <c r="J420" s="2"/>
    </row>
    <row r="421" spans="2:10" x14ac:dyDescent="0.25">
      <c r="B421" s="1" t="s">
        <v>31</v>
      </c>
      <c r="C421" s="2" t="s">
        <v>32</v>
      </c>
      <c r="D421" s="2" t="s">
        <v>33</v>
      </c>
      <c r="E421" s="2" t="s">
        <v>4</v>
      </c>
      <c r="F421" s="2" t="s">
        <v>34</v>
      </c>
      <c r="G421" s="2" t="s">
        <v>35</v>
      </c>
      <c r="H421" s="2" t="s">
        <v>36</v>
      </c>
      <c r="I421" s="2" t="s">
        <v>37</v>
      </c>
      <c r="J421" s="2" t="s">
        <v>38</v>
      </c>
    </row>
    <row r="422" spans="2:10" x14ac:dyDescent="0.25">
      <c r="B422" s="1" t="s">
        <v>9</v>
      </c>
      <c r="C422" s="2">
        <v>1</v>
      </c>
      <c r="D422" s="2">
        <v>0.71870000000000001</v>
      </c>
      <c r="E422" s="2">
        <v>0.28129999999999999</v>
      </c>
      <c r="F422" s="2">
        <v>0.10879999999999999</v>
      </c>
      <c r="G422" s="2">
        <v>3</v>
      </c>
      <c r="H422" s="2">
        <v>3</v>
      </c>
      <c r="I422" s="2">
        <v>2.585</v>
      </c>
      <c r="J422" s="2">
        <v>16</v>
      </c>
    </row>
    <row r="423" spans="2:10" x14ac:dyDescent="0.25">
      <c r="B423" s="1" t="s">
        <v>14</v>
      </c>
      <c r="C423" s="2">
        <v>1</v>
      </c>
      <c r="D423" s="2">
        <v>1.0169999999999999</v>
      </c>
      <c r="E423" s="2">
        <v>-1.6570000000000001E-2</v>
      </c>
      <c r="F423" s="2">
        <v>0.10879999999999999</v>
      </c>
      <c r="G423" s="2">
        <v>3</v>
      </c>
      <c r="H423" s="2">
        <v>3</v>
      </c>
      <c r="I423" s="2">
        <v>0.15229999999999999</v>
      </c>
      <c r="J423" s="2">
        <v>16</v>
      </c>
    </row>
    <row r="424" spans="2:10" x14ac:dyDescent="0.25">
      <c r="B424" s="1" t="s">
        <v>19</v>
      </c>
      <c r="C424" s="2">
        <v>1</v>
      </c>
      <c r="D424" s="2">
        <v>0.88549999999999995</v>
      </c>
      <c r="E424" s="2">
        <v>0.1145</v>
      </c>
      <c r="F424" s="2">
        <v>0.10879999999999999</v>
      </c>
      <c r="G424" s="2">
        <v>3</v>
      </c>
      <c r="H424" s="2">
        <v>3</v>
      </c>
      <c r="I424" s="2">
        <v>1.0529999999999999</v>
      </c>
      <c r="J424" s="2">
        <v>16</v>
      </c>
    </row>
    <row r="425" spans="2:10" x14ac:dyDescent="0.25">
      <c r="B425" s="1" t="s">
        <v>380</v>
      </c>
      <c r="C425" s="2">
        <v>1</v>
      </c>
      <c r="D425" s="2">
        <v>0.87209999999999999</v>
      </c>
      <c r="E425" s="2">
        <v>0.12790000000000001</v>
      </c>
      <c r="F425" s="2">
        <v>0.10879999999999999</v>
      </c>
      <c r="G425" s="2">
        <v>3</v>
      </c>
      <c r="H425" s="2">
        <v>3</v>
      </c>
      <c r="I425" s="2">
        <v>1.175</v>
      </c>
      <c r="J425" s="2">
        <v>16</v>
      </c>
    </row>
    <row r="426" spans="2:10" x14ac:dyDescent="0.25">
      <c r="B426" s="1" t="s">
        <v>382</v>
      </c>
      <c r="C426" s="2">
        <v>1</v>
      </c>
      <c r="D426" s="2">
        <v>0.90500000000000003</v>
      </c>
      <c r="E426" s="2">
        <v>9.4960000000000003E-2</v>
      </c>
      <c r="F426" s="2">
        <v>0.10879999999999999</v>
      </c>
      <c r="G426" s="2">
        <v>3</v>
      </c>
      <c r="H426" s="2">
        <v>3</v>
      </c>
      <c r="I426" s="2">
        <v>0.87270000000000003</v>
      </c>
      <c r="J426" s="2">
        <v>16</v>
      </c>
    </row>
    <row r="427" spans="2:10" x14ac:dyDescent="0.25">
      <c r="B427" s="1" t="s">
        <v>384</v>
      </c>
      <c r="C427" s="2">
        <v>1</v>
      </c>
      <c r="D427" s="2">
        <v>1.3460000000000001</v>
      </c>
      <c r="E427" s="2">
        <v>-0.34549999999999997</v>
      </c>
      <c r="F427" s="2">
        <v>0.10879999999999999</v>
      </c>
      <c r="G427" s="2">
        <v>3</v>
      </c>
      <c r="H427" s="2">
        <v>3</v>
      </c>
      <c r="I427" s="2">
        <v>3.1760000000000002</v>
      </c>
      <c r="J427" s="2">
        <v>16</v>
      </c>
    </row>
    <row r="428" spans="2:10" x14ac:dyDescent="0.25">
      <c r="B428" s="1" t="s">
        <v>386</v>
      </c>
      <c r="C428" s="2">
        <v>1</v>
      </c>
      <c r="D428" s="2">
        <v>0.79020000000000001</v>
      </c>
      <c r="E428" s="2">
        <v>0.20979999999999999</v>
      </c>
      <c r="F428" s="2">
        <v>0.10879999999999999</v>
      </c>
      <c r="G428" s="2">
        <v>3</v>
      </c>
      <c r="H428" s="2">
        <v>3</v>
      </c>
      <c r="I428" s="2">
        <v>1.9279999999999999</v>
      </c>
      <c r="J428" s="2">
        <v>16</v>
      </c>
    </row>
    <row r="429" spans="2:10" x14ac:dyDescent="0.25">
      <c r="B429" s="1" t="s">
        <v>22</v>
      </c>
      <c r="C429" s="2">
        <v>0.71870000000000001</v>
      </c>
      <c r="D429" s="2">
        <v>1.0169999999999999</v>
      </c>
      <c r="E429" s="2">
        <v>-0.2979</v>
      </c>
      <c r="F429" s="2">
        <v>0.10879999999999999</v>
      </c>
      <c r="G429" s="2">
        <v>3</v>
      </c>
      <c r="H429" s="2">
        <v>3</v>
      </c>
      <c r="I429" s="2">
        <v>2.738</v>
      </c>
      <c r="J429" s="2">
        <v>16</v>
      </c>
    </row>
    <row r="430" spans="2:10" x14ac:dyDescent="0.25">
      <c r="B430" s="1" t="s">
        <v>25</v>
      </c>
      <c r="C430" s="2">
        <v>0.71870000000000001</v>
      </c>
      <c r="D430" s="2">
        <v>0.88549999999999995</v>
      </c>
      <c r="E430" s="2">
        <v>-0.1668</v>
      </c>
      <c r="F430" s="2">
        <v>0.10879999999999999</v>
      </c>
      <c r="G430" s="2">
        <v>3</v>
      </c>
      <c r="H430" s="2">
        <v>3</v>
      </c>
      <c r="I430" s="2">
        <v>1.5329999999999999</v>
      </c>
      <c r="J430" s="2">
        <v>16</v>
      </c>
    </row>
    <row r="431" spans="2:10" x14ac:dyDescent="0.25">
      <c r="B431" s="1" t="s">
        <v>401</v>
      </c>
      <c r="C431" s="2">
        <v>0.71870000000000001</v>
      </c>
      <c r="D431" s="2">
        <v>0.87209999999999999</v>
      </c>
      <c r="E431" s="2">
        <v>-0.1535</v>
      </c>
      <c r="F431" s="2">
        <v>0.10879999999999999</v>
      </c>
      <c r="G431" s="2">
        <v>3</v>
      </c>
      <c r="H431" s="2">
        <v>3</v>
      </c>
      <c r="I431" s="2">
        <v>1.41</v>
      </c>
      <c r="J431" s="2">
        <v>16</v>
      </c>
    </row>
    <row r="432" spans="2:10" x14ac:dyDescent="0.25">
      <c r="B432" s="1" t="s">
        <v>404</v>
      </c>
      <c r="C432" s="2">
        <v>0.71870000000000001</v>
      </c>
      <c r="D432" s="2">
        <v>0.90500000000000003</v>
      </c>
      <c r="E432" s="2">
        <v>-0.18640000000000001</v>
      </c>
      <c r="F432" s="2">
        <v>0.10879999999999999</v>
      </c>
      <c r="G432" s="2">
        <v>3</v>
      </c>
      <c r="H432" s="2">
        <v>3</v>
      </c>
      <c r="I432" s="2">
        <v>1.7130000000000001</v>
      </c>
      <c r="J432" s="2">
        <v>16</v>
      </c>
    </row>
    <row r="433" spans="2:10" x14ac:dyDescent="0.25">
      <c r="B433" s="1" t="s">
        <v>407</v>
      </c>
      <c r="C433" s="2">
        <v>0.71870000000000001</v>
      </c>
      <c r="D433" s="2">
        <v>1.3460000000000001</v>
      </c>
      <c r="E433" s="2">
        <v>-0.62690000000000001</v>
      </c>
      <c r="F433" s="2">
        <v>0.10879999999999999</v>
      </c>
      <c r="G433" s="2">
        <v>3</v>
      </c>
      <c r="H433" s="2">
        <v>3</v>
      </c>
      <c r="I433" s="2">
        <v>5.7610000000000001</v>
      </c>
      <c r="J433" s="2">
        <v>16</v>
      </c>
    </row>
    <row r="434" spans="2:10" x14ac:dyDescent="0.25">
      <c r="B434" s="1" t="s">
        <v>410</v>
      </c>
      <c r="C434" s="2">
        <v>0.71870000000000001</v>
      </c>
      <c r="D434" s="2">
        <v>0.79020000000000001</v>
      </c>
      <c r="E434" s="2">
        <v>-7.1510000000000004E-2</v>
      </c>
      <c r="F434" s="2">
        <v>0.10879999999999999</v>
      </c>
      <c r="G434" s="2">
        <v>3</v>
      </c>
      <c r="H434" s="2">
        <v>3</v>
      </c>
      <c r="I434" s="2">
        <v>0.65710000000000002</v>
      </c>
      <c r="J434" s="2">
        <v>16</v>
      </c>
    </row>
    <row r="435" spans="2:10" x14ac:dyDescent="0.25">
      <c r="B435" s="1" t="s">
        <v>28</v>
      </c>
      <c r="C435" s="2">
        <v>1.0169999999999999</v>
      </c>
      <c r="D435" s="2">
        <v>0.88549999999999995</v>
      </c>
      <c r="E435" s="2">
        <v>0.13109999999999999</v>
      </c>
      <c r="F435" s="2">
        <v>0.10879999999999999</v>
      </c>
      <c r="G435" s="2">
        <v>3</v>
      </c>
      <c r="H435" s="2">
        <v>3</v>
      </c>
      <c r="I435" s="2">
        <v>1.2050000000000001</v>
      </c>
      <c r="J435" s="2">
        <v>16</v>
      </c>
    </row>
    <row r="436" spans="2:10" x14ac:dyDescent="0.25">
      <c r="B436" s="1" t="s">
        <v>414</v>
      </c>
      <c r="C436" s="2">
        <v>1.0169999999999999</v>
      </c>
      <c r="D436" s="2">
        <v>0.87209999999999999</v>
      </c>
      <c r="E436" s="2">
        <v>0.14449999999999999</v>
      </c>
      <c r="F436" s="2">
        <v>0.10879999999999999</v>
      </c>
      <c r="G436" s="2">
        <v>3</v>
      </c>
      <c r="H436" s="2">
        <v>3</v>
      </c>
      <c r="I436" s="2">
        <v>1.327</v>
      </c>
      <c r="J436" s="2">
        <v>16</v>
      </c>
    </row>
    <row r="437" spans="2:10" x14ac:dyDescent="0.25">
      <c r="B437" s="1" t="s">
        <v>417</v>
      </c>
      <c r="C437" s="2">
        <v>1.0169999999999999</v>
      </c>
      <c r="D437" s="2">
        <v>0.90500000000000003</v>
      </c>
      <c r="E437" s="2">
        <v>0.1115</v>
      </c>
      <c r="F437" s="2">
        <v>0.10879999999999999</v>
      </c>
      <c r="G437" s="2">
        <v>3</v>
      </c>
      <c r="H437" s="2">
        <v>3</v>
      </c>
      <c r="I437" s="2">
        <v>1.0249999999999999</v>
      </c>
      <c r="J437" s="2">
        <v>16</v>
      </c>
    </row>
    <row r="438" spans="2:10" x14ac:dyDescent="0.25">
      <c r="B438" s="1" t="s">
        <v>420</v>
      </c>
      <c r="C438" s="2">
        <v>1.0169999999999999</v>
      </c>
      <c r="D438" s="2">
        <v>1.3460000000000001</v>
      </c>
      <c r="E438" s="2">
        <v>-0.32900000000000001</v>
      </c>
      <c r="F438" s="2">
        <v>0.10879999999999999</v>
      </c>
      <c r="G438" s="2">
        <v>3</v>
      </c>
      <c r="H438" s="2">
        <v>3</v>
      </c>
      <c r="I438" s="2">
        <v>3.0230000000000001</v>
      </c>
      <c r="J438" s="2">
        <v>16</v>
      </c>
    </row>
    <row r="439" spans="2:10" x14ac:dyDescent="0.25">
      <c r="B439" s="1" t="s">
        <v>423</v>
      </c>
      <c r="C439" s="2">
        <v>1.0169999999999999</v>
      </c>
      <c r="D439" s="2">
        <v>0.79020000000000001</v>
      </c>
      <c r="E439" s="2">
        <v>0.22639999999999999</v>
      </c>
      <c r="F439" s="2">
        <v>0.10879999999999999</v>
      </c>
      <c r="G439" s="2">
        <v>3</v>
      </c>
      <c r="H439" s="2">
        <v>3</v>
      </c>
      <c r="I439" s="2">
        <v>2.081</v>
      </c>
      <c r="J439" s="2">
        <v>16</v>
      </c>
    </row>
    <row r="440" spans="2:10" x14ac:dyDescent="0.25">
      <c r="B440" s="1" t="s">
        <v>426</v>
      </c>
      <c r="C440" s="2">
        <v>0.88549999999999995</v>
      </c>
      <c r="D440" s="2">
        <v>0.87209999999999999</v>
      </c>
      <c r="E440" s="2">
        <v>1.3350000000000001E-2</v>
      </c>
      <c r="F440" s="2">
        <v>0.10879999999999999</v>
      </c>
      <c r="G440" s="2">
        <v>3</v>
      </c>
      <c r="H440" s="2">
        <v>3</v>
      </c>
      <c r="I440" s="2">
        <v>0.1226</v>
      </c>
      <c r="J440" s="2">
        <v>16</v>
      </c>
    </row>
    <row r="441" spans="2:10" x14ac:dyDescent="0.25">
      <c r="B441" s="1" t="s">
        <v>429</v>
      </c>
      <c r="C441" s="2">
        <v>0.88549999999999995</v>
      </c>
      <c r="D441" s="2">
        <v>0.90500000000000003</v>
      </c>
      <c r="E441" s="2">
        <v>-1.9570000000000001E-2</v>
      </c>
      <c r="F441" s="2">
        <v>0.10879999999999999</v>
      </c>
      <c r="G441" s="2">
        <v>3</v>
      </c>
      <c r="H441" s="2">
        <v>3</v>
      </c>
      <c r="I441" s="2">
        <v>0.1799</v>
      </c>
      <c r="J441" s="2">
        <v>16</v>
      </c>
    </row>
    <row r="442" spans="2:10" x14ac:dyDescent="0.25">
      <c r="B442" s="1" t="s">
        <v>432</v>
      </c>
      <c r="C442" s="2">
        <v>0.88549999999999995</v>
      </c>
      <c r="D442" s="2">
        <v>1.3460000000000001</v>
      </c>
      <c r="E442" s="2">
        <v>-0.46010000000000001</v>
      </c>
      <c r="F442" s="2">
        <v>0.10879999999999999</v>
      </c>
      <c r="G442" s="2">
        <v>3</v>
      </c>
      <c r="H442" s="2">
        <v>3</v>
      </c>
      <c r="I442" s="2">
        <v>4.2279999999999998</v>
      </c>
      <c r="J442" s="2">
        <v>16</v>
      </c>
    </row>
    <row r="443" spans="2:10" x14ac:dyDescent="0.25">
      <c r="B443" s="1" t="s">
        <v>435</v>
      </c>
      <c r="C443" s="2">
        <v>0.88549999999999995</v>
      </c>
      <c r="D443" s="2">
        <v>0.79020000000000001</v>
      </c>
      <c r="E443" s="2">
        <v>9.529E-2</v>
      </c>
      <c r="F443" s="2">
        <v>0.10879999999999999</v>
      </c>
      <c r="G443" s="2">
        <v>3</v>
      </c>
      <c r="H443" s="2">
        <v>3</v>
      </c>
      <c r="I443" s="2">
        <v>0.87570000000000003</v>
      </c>
      <c r="J443" s="2">
        <v>16</v>
      </c>
    </row>
    <row r="444" spans="2:10" x14ac:dyDescent="0.25">
      <c r="B444" s="1" t="s">
        <v>438</v>
      </c>
      <c r="C444" s="2">
        <v>0.87209999999999999</v>
      </c>
      <c r="D444" s="2">
        <v>0.90500000000000003</v>
      </c>
      <c r="E444" s="2">
        <v>-3.2919999999999998E-2</v>
      </c>
      <c r="F444" s="2">
        <v>0.10879999999999999</v>
      </c>
      <c r="G444" s="2">
        <v>3</v>
      </c>
      <c r="H444" s="2">
        <v>3</v>
      </c>
      <c r="I444" s="2">
        <v>0.30249999999999999</v>
      </c>
      <c r="J444" s="2">
        <v>16</v>
      </c>
    </row>
    <row r="445" spans="2:10" x14ac:dyDescent="0.25">
      <c r="B445" s="1" t="s">
        <v>441</v>
      </c>
      <c r="C445" s="2">
        <v>0.87209999999999999</v>
      </c>
      <c r="D445" s="2">
        <v>1.3460000000000001</v>
      </c>
      <c r="E445" s="2">
        <v>-0.47339999999999999</v>
      </c>
      <c r="F445" s="2">
        <v>0.10879999999999999</v>
      </c>
      <c r="G445" s="2">
        <v>3</v>
      </c>
      <c r="H445" s="2">
        <v>3</v>
      </c>
      <c r="I445" s="2">
        <v>4.351</v>
      </c>
      <c r="J445" s="2">
        <v>16</v>
      </c>
    </row>
    <row r="446" spans="2:10" x14ac:dyDescent="0.25">
      <c r="B446" s="1" t="s">
        <v>444</v>
      </c>
      <c r="C446" s="2">
        <v>0.87209999999999999</v>
      </c>
      <c r="D446" s="2">
        <v>0.79020000000000001</v>
      </c>
      <c r="E446" s="2">
        <v>8.1949999999999995E-2</v>
      </c>
      <c r="F446" s="2">
        <v>0.10879999999999999</v>
      </c>
      <c r="G446" s="2">
        <v>3</v>
      </c>
      <c r="H446" s="2">
        <v>3</v>
      </c>
      <c r="I446" s="2">
        <v>0.75309999999999999</v>
      </c>
      <c r="J446" s="2">
        <v>16</v>
      </c>
    </row>
    <row r="447" spans="2:10" x14ac:dyDescent="0.25">
      <c r="B447" s="1" t="s">
        <v>447</v>
      </c>
      <c r="C447" s="2">
        <v>0.90500000000000003</v>
      </c>
      <c r="D447" s="2">
        <v>1.3460000000000001</v>
      </c>
      <c r="E447" s="2">
        <v>-0.4405</v>
      </c>
      <c r="F447" s="2">
        <v>0.10879999999999999</v>
      </c>
      <c r="G447" s="2">
        <v>3</v>
      </c>
      <c r="H447" s="2">
        <v>3</v>
      </c>
      <c r="I447" s="2">
        <v>4.048</v>
      </c>
      <c r="J447" s="2">
        <v>16</v>
      </c>
    </row>
    <row r="448" spans="2:10" x14ac:dyDescent="0.25">
      <c r="B448" s="1" t="s">
        <v>450</v>
      </c>
      <c r="C448" s="2">
        <v>0.90500000000000003</v>
      </c>
      <c r="D448" s="2">
        <v>0.79020000000000001</v>
      </c>
      <c r="E448" s="2">
        <v>0.1149</v>
      </c>
      <c r="F448" s="2">
        <v>0.10879999999999999</v>
      </c>
      <c r="G448" s="2">
        <v>3</v>
      </c>
      <c r="H448" s="2">
        <v>3</v>
      </c>
      <c r="I448" s="2">
        <v>1.056</v>
      </c>
      <c r="J448" s="2">
        <v>16</v>
      </c>
    </row>
    <row r="449" spans="2:10" x14ac:dyDescent="0.25">
      <c r="B449" s="1" t="s">
        <v>453</v>
      </c>
      <c r="C449" s="2">
        <v>1.3460000000000001</v>
      </c>
      <c r="D449" s="2">
        <v>0.79020000000000001</v>
      </c>
      <c r="E449" s="2">
        <v>0.5554</v>
      </c>
      <c r="F449" s="2">
        <v>0.10879999999999999</v>
      </c>
      <c r="G449" s="2">
        <v>3</v>
      </c>
      <c r="H449" s="2">
        <v>3</v>
      </c>
      <c r="I449" s="2">
        <v>5.1040000000000001</v>
      </c>
      <c r="J449" s="2">
        <v>16</v>
      </c>
    </row>
    <row r="450" spans="2:10" x14ac:dyDescent="0.25">
      <c r="B450" s="1"/>
      <c r="C450" s="2"/>
      <c r="D450" s="2"/>
      <c r="E450" s="2"/>
      <c r="F450" s="2"/>
      <c r="G450" s="2"/>
      <c r="H450" s="2"/>
      <c r="I450" s="2"/>
      <c r="J450" s="2"/>
    </row>
    <row r="451" spans="2:10" x14ac:dyDescent="0.25">
      <c r="B451" s="1" t="s">
        <v>39</v>
      </c>
      <c r="C451" s="2"/>
      <c r="D451" s="2"/>
      <c r="E451" s="2"/>
      <c r="F451" s="2"/>
      <c r="G451" s="2"/>
      <c r="H451" s="2"/>
      <c r="I451" s="2"/>
      <c r="J451" s="2"/>
    </row>
    <row r="452" spans="2:10" x14ac:dyDescent="0.25">
      <c r="B452" s="1" t="s">
        <v>459</v>
      </c>
      <c r="C452" s="2" t="s">
        <v>41</v>
      </c>
      <c r="D452" s="2"/>
      <c r="E452" s="2"/>
      <c r="F452" s="2"/>
      <c r="G452" s="2"/>
      <c r="H452" s="2"/>
      <c r="I452" s="2"/>
      <c r="J452" s="2"/>
    </row>
    <row r="453" spans="2:10" x14ac:dyDescent="0.25">
      <c r="B453" s="1" t="s">
        <v>42</v>
      </c>
      <c r="C453" s="2" t="s">
        <v>44</v>
      </c>
      <c r="D453" s="2"/>
      <c r="E453" s="2"/>
      <c r="F453" s="2"/>
      <c r="G453" s="2"/>
      <c r="H453" s="2"/>
      <c r="I453" s="2"/>
      <c r="J453" s="2"/>
    </row>
    <row r="454" spans="2:10" x14ac:dyDescent="0.25">
      <c r="B454" s="1" t="s">
        <v>45</v>
      </c>
      <c r="C454" s="2" t="s">
        <v>44</v>
      </c>
      <c r="D454" s="2"/>
      <c r="E454" s="2"/>
      <c r="F454" s="2"/>
      <c r="G454" s="2"/>
      <c r="H454" s="2"/>
      <c r="I454" s="2"/>
      <c r="J454" s="2"/>
    </row>
    <row r="455" spans="2:10" x14ac:dyDescent="0.25">
      <c r="B455" s="1" t="s">
        <v>456</v>
      </c>
      <c r="C455" s="2" t="s">
        <v>191</v>
      </c>
      <c r="D455" s="2"/>
      <c r="E455" s="2"/>
      <c r="F455" s="2"/>
      <c r="G455" s="2"/>
      <c r="H455" s="2"/>
      <c r="I455" s="2"/>
      <c r="J455" s="2"/>
    </row>
    <row r="456" spans="2:10" x14ac:dyDescent="0.25">
      <c r="B456" s="1" t="s">
        <v>40</v>
      </c>
      <c r="C456" s="2" t="s">
        <v>191</v>
      </c>
      <c r="D456" s="2"/>
      <c r="E456" s="2"/>
      <c r="F456" s="2"/>
      <c r="G456" s="2"/>
      <c r="H456" s="2"/>
      <c r="I456" s="2"/>
      <c r="J456" s="2"/>
    </row>
    <row r="457" spans="2:10" x14ac:dyDescent="0.25">
      <c r="B457" s="1" t="s">
        <v>458</v>
      </c>
      <c r="C457" s="2" t="s">
        <v>191</v>
      </c>
      <c r="D457" s="2"/>
      <c r="E457" s="2"/>
      <c r="F457" s="2"/>
      <c r="G457" s="2"/>
      <c r="H457" s="2"/>
      <c r="I457" s="2"/>
      <c r="J457" s="2"/>
    </row>
    <row r="458" spans="2:10" x14ac:dyDescent="0.25">
      <c r="B458" s="1" t="s">
        <v>457</v>
      </c>
      <c r="C458" s="2" t="s">
        <v>191</v>
      </c>
      <c r="D458" s="2"/>
      <c r="E458" s="2"/>
      <c r="F458" s="2"/>
      <c r="G458" s="2"/>
      <c r="H458" s="2"/>
      <c r="I458" s="2"/>
      <c r="J458" s="2"/>
    </row>
    <row r="459" spans="2:10" x14ac:dyDescent="0.25">
      <c r="B459" s="1" t="s">
        <v>43</v>
      </c>
      <c r="C459" s="2" t="s">
        <v>61</v>
      </c>
      <c r="D459" s="2"/>
      <c r="E459" s="2"/>
      <c r="F459" s="2"/>
      <c r="G459" s="2"/>
      <c r="H459" s="2"/>
      <c r="I459" s="2"/>
      <c r="J459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C946-4856-42E1-96AA-F29DDB951D80}">
  <dimension ref="A1:H581"/>
  <sheetViews>
    <sheetView workbookViewId="0">
      <selection activeCell="H4" sqref="H4"/>
    </sheetView>
  </sheetViews>
  <sheetFormatPr defaultRowHeight="15" x14ac:dyDescent="0.25"/>
  <cols>
    <col min="1" max="1" width="6.42578125" bestFit="1" customWidth="1"/>
    <col min="2" max="2" width="22.85546875" bestFit="1" customWidth="1"/>
    <col min="3" max="6" width="12" bestFit="1" customWidth="1"/>
    <col min="7" max="7" width="17.28515625" bestFit="1" customWidth="1"/>
    <col min="8" max="8" width="13.140625" bestFit="1" customWidth="1"/>
  </cols>
  <sheetData>
    <row r="1" spans="1:8" x14ac:dyDescent="0.25">
      <c r="A1" s="1"/>
      <c r="B1" s="2"/>
      <c r="C1" s="2"/>
    </row>
    <row r="2" spans="1:8" x14ac:dyDescent="0.25">
      <c r="A2" s="27"/>
      <c r="B2" s="17"/>
      <c r="C2" s="17" t="s">
        <v>340</v>
      </c>
      <c r="D2" s="17" t="s">
        <v>342</v>
      </c>
      <c r="E2" s="17" t="s">
        <v>343</v>
      </c>
      <c r="F2" s="17" t="s">
        <v>346</v>
      </c>
      <c r="G2" s="17" t="s">
        <v>347</v>
      </c>
      <c r="H2" s="17" t="s">
        <v>348</v>
      </c>
    </row>
    <row r="3" spans="1:8" x14ac:dyDescent="0.25">
      <c r="A3" s="27" t="s">
        <v>364</v>
      </c>
      <c r="B3" s="28" t="s">
        <v>365</v>
      </c>
      <c r="C3" s="15">
        <v>342.23801027304057</v>
      </c>
      <c r="D3" s="15">
        <v>366.80161728186846</v>
      </c>
      <c r="E3" s="15">
        <v>577.57167820899895</v>
      </c>
      <c r="F3" s="15">
        <f t="shared" ref="F3:F12" si="0">AVERAGE(C3:E3)</f>
        <v>428.87043525463599</v>
      </c>
      <c r="G3" s="15">
        <f t="shared" ref="G3:G12" si="1">STDEV(C3:E3)</f>
        <v>129.36339296512915</v>
      </c>
      <c r="H3" s="15"/>
    </row>
    <row r="4" spans="1:8" x14ac:dyDescent="0.25">
      <c r="A4" s="27"/>
      <c r="B4" s="29" t="s">
        <v>366</v>
      </c>
      <c r="C4" s="15">
        <v>111.72871380722201</v>
      </c>
      <c r="D4" s="15">
        <v>173.50773743041378</v>
      </c>
      <c r="E4" s="15">
        <v>118.09926614295321</v>
      </c>
      <c r="F4" s="15">
        <f t="shared" si="0"/>
        <v>134.44523912686302</v>
      </c>
      <c r="G4" s="15">
        <f t="shared" si="1"/>
        <v>33.978744305105664</v>
      </c>
      <c r="H4" s="15">
        <f>TTEST(C3:E3,C4:E4,2,2)</f>
        <v>1.8895628203531533E-2</v>
      </c>
    </row>
    <row r="5" spans="1:8" x14ac:dyDescent="0.25">
      <c r="A5" s="27" t="s">
        <v>367</v>
      </c>
      <c r="B5" s="28" t="s">
        <v>365</v>
      </c>
      <c r="C5" s="15">
        <v>26.152123494813189</v>
      </c>
      <c r="D5" s="15">
        <v>24.316373685307152</v>
      </c>
      <c r="E5" s="15">
        <v>56.644194264789924</v>
      </c>
      <c r="F5" s="15">
        <f t="shared" si="0"/>
        <v>35.704230481636756</v>
      </c>
      <c r="G5" s="15">
        <f t="shared" si="1"/>
        <v>18.157754728231129</v>
      </c>
      <c r="H5" s="15"/>
    </row>
    <row r="6" spans="1:8" x14ac:dyDescent="0.25">
      <c r="A6" s="27"/>
      <c r="B6" s="29" t="s">
        <v>366</v>
      </c>
      <c r="C6" s="15">
        <v>0.46614677462176735</v>
      </c>
      <c r="D6" s="15">
        <v>8.246924442330581</v>
      </c>
      <c r="E6" s="15">
        <v>6.2934721878545004</v>
      </c>
      <c r="F6" s="15">
        <f t="shared" si="0"/>
        <v>5.0021811349356158</v>
      </c>
      <c r="G6" s="15">
        <f t="shared" si="1"/>
        <v>4.0479253595008791</v>
      </c>
      <c r="H6" s="15">
        <f>TTEST(C5:E5,C6:E6,2,2)</f>
        <v>4.6000482381021925E-2</v>
      </c>
    </row>
    <row r="7" spans="1:8" x14ac:dyDescent="0.25">
      <c r="A7" s="27" t="s">
        <v>368</v>
      </c>
      <c r="B7" s="28" t="s">
        <v>365</v>
      </c>
      <c r="C7" s="15">
        <v>157.46159531384041</v>
      </c>
      <c r="D7" s="15">
        <v>152.09787532410098</v>
      </c>
      <c r="E7" s="15">
        <v>131.03934038583637</v>
      </c>
      <c r="F7" s="15">
        <f t="shared" si="0"/>
        <v>146.86627034125925</v>
      </c>
      <c r="G7" s="15">
        <f t="shared" si="1"/>
        <v>13.966429640122032</v>
      </c>
      <c r="H7" s="15"/>
    </row>
    <row r="8" spans="1:8" x14ac:dyDescent="0.25">
      <c r="A8" s="27"/>
      <c r="B8" s="29" t="s">
        <v>366</v>
      </c>
      <c r="C8" s="15">
        <v>52.485834181153379</v>
      </c>
      <c r="D8" s="15">
        <v>85.856543643775439</v>
      </c>
      <c r="E8" s="15">
        <v>69.495910992116933</v>
      </c>
      <c r="F8" s="15">
        <f t="shared" si="0"/>
        <v>69.279429605681912</v>
      </c>
      <c r="G8" s="15">
        <f t="shared" si="1"/>
        <v>16.686407961352547</v>
      </c>
      <c r="H8" s="15">
        <f>TTEST(C7:E7,C8:E8,2,2)</f>
        <v>3.4918139103117338E-3</v>
      </c>
    </row>
    <row r="9" spans="1:8" x14ac:dyDescent="0.25">
      <c r="A9" s="27" t="s">
        <v>369</v>
      </c>
      <c r="B9" s="28" t="s">
        <v>365</v>
      </c>
      <c r="C9" s="15">
        <v>84.96849991386506</v>
      </c>
      <c r="D9" s="15">
        <v>80.385099074315065</v>
      </c>
      <c r="E9" s="15">
        <v>86.154615971201736</v>
      </c>
      <c r="F9" s="15">
        <f t="shared" si="0"/>
        <v>83.836071653127291</v>
      </c>
      <c r="G9" s="15">
        <f t="shared" si="1"/>
        <v>3.0469044340368443</v>
      </c>
      <c r="H9" s="15"/>
    </row>
    <row r="10" spans="1:8" x14ac:dyDescent="0.25">
      <c r="A10" s="27"/>
      <c r="B10" s="29" t="s">
        <v>366</v>
      </c>
      <c r="C10" s="15">
        <v>31.974639531935733</v>
      </c>
      <c r="D10" s="15">
        <v>46.00938253124383</v>
      </c>
      <c r="E10" s="15">
        <v>32.873569005126839</v>
      </c>
      <c r="F10" s="15">
        <f t="shared" si="0"/>
        <v>36.952530356102137</v>
      </c>
      <c r="G10" s="15">
        <f t="shared" si="1"/>
        <v>7.8563316529548102</v>
      </c>
      <c r="H10" s="15">
        <f>TTEST(C9:E9,C10:E10,2,2)</f>
        <v>6.4842781046871387E-4</v>
      </c>
    </row>
    <row r="11" spans="1:8" x14ac:dyDescent="0.25">
      <c r="A11" s="27" t="s">
        <v>370</v>
      </c>
      <c r="B11" s="28" t="s">
        <v>365</v>
      </c>
      <c r="C11" s="15">
        <v>119.33357430317182</v>
      </c>
      <c r="D11" s="15">
        <v>116.4733586468455</v>
      </c>
      <c r="E11" s="15">
        <v>97.942029758692613</v>
      </c>
      <c r="F11" s="15">
        <f t="shared" si="0"/>
        <v>111.24965423623665</v>
      </c>
      <c r="G11" s="15">
        <f t="shared" si="1"/>
        <v>11.613133096915332</v>
      </c>
      <c r="H11" s="15"/>
    </row>
    <row r="12" spans="1:8" x14ac:dyDescent="0.25">
      <c r="A12" s="15"/>
      <c r="B12" s="29" t="s">
        <v>366</v>
      </c>
      <c r="C12" s="15">
        <v>29.627319273539577</v>
      </c>
      <c r="D12" s="15">
        <v>58.236679323422749</v>
      </c>
      <c r="E12" s="15">
        <v>30.145195692269077</v>
      </c>
      <c r="F12" s="15">
        <f t="shared" si="0"/>
        <v>39.33639809641047</v>
      </c>
      <c r="G12" s="15">
        <f t="shared" si="1"/>
        <v>16.370171710809387</v>
      </c>
      <c r="H12" s="15">
        <f>TTEST(C11:E11,C12:E12,2,2)</f>
        <v>3.4298945598281376E-3</v>
      </c>
    </row>
    <row r="13" spans="1:8" x14ac:dyDescent="0.25">
      <c r="A13" s="1"/>
      <c r="B13" s="2"/>
      <c r="C13" s="2"/>
    </row>
    <row r="14" spans="1:8" x14ac:dyDescent="0.25">
      <c r="A14" s="1"/>
      <c r="B14" s="2"/>
      <c r="C14" s="2"/>
    </row>
    <row r="15" spans="1:8" x14ac:dyDescent="0.25">
      <c r="A15" s="1"/>
      <c r="B15" s="2"/>
      <c r="C15" s="2"/>
    </row>
    <row r="16" spans="1:8" x14ac:dyDescent="0.25">
      <c r="A16" s="1"/>
      <c r="B16" s="2"/>
      <c r="C16" s="2"/>
    </row>
    <row r="17" spans="1:3" x14ac:dyDescent="0.25">
      <c r="A17" s="1"/>
      <c r="B17" s="2"/>
      <c r="C17" s="2"/>
    </row>
    <row r="18" spans="1:3" x14ac:dyDescent="0.25">
      <c r="A18" s="1"/>
      <c r="B18" s="2"/>
      <c r="C18" s="2"/>
    </row>
    <row r="19" spans="1:3" x14ac:dyDescent="0.25">
      <c r="A19" s="1"/>
      <c r="B19" s="2"/>
      <c r="C19" s="2"/>
    </row>
    <row r="20" spans="1:3" x14ac:dyDescent="0.25">
      <c r="A20" s="1"/>
      <c r="B20" s="2"/>
      <c r="C20" s="2"/>
    </row>
    <row r="21" spans="1:3" x14ac:dyDescent="0.25">
      <c r="A21" s="1"/>
      <c r="B21" s="2"/>
      <c r="C21" s="2"/>
    </row>
    <row r="22" spans="1:3" x14ac:dyDescent="0.25">
      <c r="A22" s="1"/>
      <c r="B22" s="2"/>
      <c r="C22" s="2"/>
    </row>
    <row r="23" spans="1:3" x14ac:dyDescent="0.25">
      <c r="A23" s="1"/>
      <c r="B23" s="2"/>
      <c r="C23" s="2"/>
    </row>
    <row r="24" spans="1:3" x14ac:dyDescent="0.25">
      <c r="A24" s="1"/>
      <c r="B24" s="2"/>
      <c r="C24" s="2"/>
    </row>
    <row r="25" spans="1:3" x14ac:dyDescent="0.25">
      <c r="A25" s="1"/>
      <c r="B25" s="2"/>
      <c r="C25" s="2"/>
    </row>
    <row r="26" spans="1:3" x14ac:dyDescent="0.25">
      <c r="A26" s="1"/>
      <c r="B26" s="2"/>
      <c r="C26" s="2"/>
    </row>
    <row r="27" spans="1:3" x14ac:dyDescent="0.25">
      <c r="A27" s="1"/>
      <c r="B27" s="2"/>
      <c r="C27" s="2"/>
    </row>
    <row r="28" spans="1:3" x14ac:dyDescent="0.25">
      <c r="A28" s="1"/>
      <c r="B28" s="2"/>
      <c r="C28" s="2"/>
    </row>
    <row r="29" spans="1:3" x14ac:dyDescent="0.25">
      <c r="A29" s="1"/>
      <c r="B29" s="2"/>
      <c r="C29" s="2"/>
    </row>
    <row r="30" spans="1:3" x14ac:dyDescent="0.25">
      <c r="A30" s="1"/>
      <c r="B30" s="2"/>
      <c r="C30" s="2"/>
    </row>
    <row r="31" spans="1:3" x14ac:dyDescent="0.25">
      <c r="A31" s="1"/>
      <c r="B31" s="2"/>
      <c r="C31" s="2"/>
    </row>
    <row r="32" spans="1:3" x14ac:dyDescent="0.25">
      <c r="A32" s="1"/>
      <c r="B32" s="2"/>
      <c r="C32" s="2"/>
    </row>
    <row r="33" spans="1:3" x14ac:dyDescent="0.25">
      <c r="A33" s="1"/>
      <c r="B33" s="2"/>
      <c r="C33" s="2"/>
    </row>
    <row r="34" spans="1:3" x14ac:dyDescent="0.25">
      <c r="A34" s="1"/>
      <c r="B34" s="2"/>
      <c r="C34" s="2"/>
    </row>
    <row r="35" spans="1:3" x14ac:dyDescent="0.25">
      <c r="A35" s="1"/>
      <c r="B35" s="2"/>
      <c r="C35" s="2"/>
    </row>
    <row r="36" spans="1:3" x14ac:dyDescent="0.25">
      <c r="A36" s="1"/>
      <c r="B36" s="2"/>
      <c r="C36" s="2"/>
    </row>
    <row r="37" spans="1:3" x14ac:dyDescent="0.25">
      <c r="A37" s="1"/>
      <c r="B37" s="2"/>
      <c r="C37" s="2"/>
    </row>
    <row r="38" spans="1:3" x14ac:dyDescent="0.25">
      <c r="A38" s="1"/>
      <c r="B38" s="2"/>
      <c r="C38" s="2"/>
    </row>
    <row r="39" spans="1:3" x14ac:dyDescent="0.25">
      <c r="A39" s="1"/>
      <c r="B39" s="2"/>
      <c r="C39" s="2"/>
    </row>
    <row r="40" spans="1:3" x14ac:dyDescent="0.25">
      <c r="A40" s="1"/>
      <c r="B40" s="2"/>
      <c r="C40" s="2"/>
    </row>
    <row r="41" spans="1:3" x14ac:dyDescent="0.25">
      <c r="A41" s="1"/>
      <c r="B41" s="2"/>
      <c r="C41" s="2"/>
    </row>
    <row r="42" spans="1:3" x14ac:dyDescent="0.25">
      <c r="A42" s="1"/>
      <c r="B42" s="2"/>
      <c r="C42" s="2"/>
    </row>
    <row r="43" spans="1:3" x14ac:dyDescent="0.25">
      <c r="A43" s="1"/>
      <c r="B43" s="2"/>
      <c r="C43" s="2"/>
    </row>
    <row r="44" spans="1:3" x14ac:dyDescent="0.25">
      <c r="A44" s="1"/>
      <c r="B44" s="2"/>
      <c r="C44" s="2"/>
    </row>
    <row r="45" spans="1:3" x14ac:dyDescent="0.25">
      <c r="A45" s="1"/>
      <c r="B45" s="2"/>
      <c r="C45" s="2"/>
    </row>
    <row r="46" spans="1:3" x14ac:dyDescent="0.25">
      <c r="A46" s="1"/>
      <c r="B46" s="2"/>
      <c r="C46" s="2"/>
    </row>
    <row r="47" spans="1:3" x14ac:dyDescent="0.25">
      <c r="A47" s="1"/>
      <c r="B47" s="2"/>
      <c r="C47" s="2"/>
    </row>
    <row r="48" spans="1:3" x14ac:dyDescent="0.25">
      <c r="A48" s="1"/>
      <c r="B48" s="2"/>
      <c r="C48" s="2"/>
    </row>
    <row r="49" spans="1:3" x14ac:dyDescent="0.25">
      <c r="A49" s="1"/>
      <c r="B49" s="2"/>
      <c r="C49" s="2"/>
    </row>
    <row r="50" spans="1:3" x14ac:dyDescent="0.25">
      <c r="A50" s="1"/>
      <c r="B50" s="2"/>
      <c r="C50" s="2"/>
    </row>
    <row r="51" spans="1:3" x14ac:dyDescent="0.25">
      <c r="A51" s="1"/>
      <c r="B51" s="2"/>
      <c r="C51" s="2"/>
    </row>
    <row r="52" spans="1:3" x14ac:dyDescent="0.25">
      <c r="A52" s="1"/>
      <c r="B52" s="2"/>
      <c r="C52" s="2"/>
    </row>
    <row r="53" spans="1:3" x14ac:dyDescent="0.25">
      <c r="A53" s="1"/>
      <c r="B53" s="2"/>
      <c r="C53" s="2"/>
    </row>
    <row r="54" spans="1:3" x14ac:dyDescent="0.25">
      <c r="A54" s="1"/>
      <c r="B54" s="2"/>
      <c r="C54" s="2"/>
    </row>
    <row r="55" spans="1:3" x14ac:dyDescent="0.25">
      <c r="A55" s="1"/>
      <c r="B55" s="2"/>
      <c r="C55" s="2"/>
    </row>
    <row r="56" spans="1:3" x14ac:dyDescent="0.25">
      <c r="A56" s="1"/>
      <c r="B56" s="2"/>
      <c r="C56" s="2"/>
    </row>
    <row r="57" spans="1:3" x14ac:dyDescent="0.25">
      <c r="A57" s="1"/>
      <c r="B57" s="2"/>
      <c r="C57" s="2"/>
    </row>
    <row r="58" spans="1:3" x14ac:dyDescent="0.25">
      <c r="A58" s="1"/>
      <c r="B58" s="2"/>
      <c r="C58" s="2"/>
    </row>
    <row r="59" spans="1:3" x14ac:dyDescent="0.25">
      <c r="A59" s="1"/>
      <c r="B59" s="2"/>
      <c r="C59" s="2"/>
    </row>
    <row r="60" spans="1:3" x14ac:dyDescent="0.25">
      <c r="A60" s="1"/>
      <c r="B60" s="2"/>
      <c r="C60" s="2"/>
    </row>
    <row r="61" spans="1:3" x14ac:dyDescent="0.25">
      <c r="A61" s="1"/>
      <c r="B61" s="2"/>
      <c r="C61" s="2"/>
    </row>
    <row r="62" spans="1:3" x14ac:dyDescent="0.25">
      <c r="A62" s="1"/>
      <c r="B62" s="2"/>
      <c r="C62" s="2"/>
    </row>
    <row r="63" spans="1:3" x14ac:dyDescent="0.25">
      <c r="A63" s="1"/>
      <c r="B63" s="2"/>
      <c r="C63" s="2"/>
    </row>
    <row r="64" spans="1:3" x14ac:dyDescent="0.25">
      <c r="A64" s="1"/>
      <c r="B64" s="2"/>
      <c r="C64" s="2"/>
    </row>
    <row r="65" spans="1:3" x14ac:dyDescent="0.25">
      <c r="A65" s="1"/>
      <c r="B65" s="2"/>
      <c r="C65" s="2"/>
    </row>
    <row r="66" spans="1:3" x14ac:dyDescent="0.25">
      <c r="A66" s="1"/>
      <c r="B66" s="2"/>
      <c r="C66" s="2"/>
    </row>
    <row r="67" spans="1:3" x14ac:dyDescent="0.25">
      <c r="A67" s="1"/>
      <c r="B67" s="2"/>
      <c r="C67" s="2"/>
    </row>
    <row r="68" spans="1:3" x14ac:dyDescent="0.25">
      <c r="A68" s="1"/>
      <c r="B68" s="2"/>
      <c r="C68" s="2"/>
    </row>
    <row r="69" spans="1:3" x14ac:dyDescent="0.25">
      <c r="A69" s="1"/>
      <c r="B69" s="2"/>
      <c r="C69" s="2"/>
    </row>
    <row r="70" spans="1:3" x14ac:dyDescent="0.25">
      <c r="A70" s="1"/>
      <c r="B70" s="2"/>
      <c r="C70" s="2"/>
    </row>
    <row r="71" spans="1:3" x14ac:dyDescent="0.25">
      <c r="A71" s="1"/>
      <c r="B71" s="2"/>
      <c r="C71" s="2"/>
    </row>
    <row r="72" spans="1:3" x14ac:dyDescent="0.25">
      <c r="A72" s="1"/>
      <c r="B72" s="2"/>
      <c r="C72" s="2"/>
    </row>
    <row r="73" spans="1:3" x14ac:dyDescent="0.25">
      <c r="A73" s="1"/>
      <c r="B73" s="2"/>
      <c r="C73" s="2"/>
    </row>
    <row r="74" spans="1:3" x14ac:dyDescent="0.25">
      <c r="A74" s="1"/>
      <c r="B74" s="2"/>
      <c r="C74" s="2"/>
    </row>
    <row r="75" spans="1:3" x14ac:dyDescent="0.25">
      <c r="A75" s="1"/>
      <c r="B75" s="2"/>
      <c r="C75" s="2"/>
    </row>
    <row r="76" spans="1:3" x14ac:dyDescent="0.25">
      <c r="A76" s="1"/>
      <c r="B76" s="2"/>
      <c r="C76" s="2"/>
    </row>
    <row r="77" spans="1:3" x14ac:dyDescent="0.25">
      <c r="A77" s="1"/>
      <c r="B77" s="2"/>
      <c r="C77" s="2"/>
    </row>
    <row r="78" spans="1:3" x14ac:dyDescent="0.25">
      <c r="A78" s="1"/>
      <c r="B78" s="2"/>
      <c r="C78" s="2"/>
    </row>
    <row r="79" spans="1:3" x14ac:dyDescent="0.25">
      <c r="A79" s="1"/>
      <c r="B79" s="2"/>
      <c r="C79" s="2"/>
    </row>
    <row r="80" spans="1:3" x14ac:dyDescent="0.25">
      <c r="A80" s="1"/>
      <c r="B80" s="2"/>
      <c r="C80" s="2"/>
    </row>
    <row r="81" spans="1:3" x14ac:dyDescent="0.25">
      <c r="A81" s="1"/>
      <c r="B81" s="2"/>
      <c r="C81" s="2"/>
    </row>
    <row r="82" spans="1:3" x14ac:dyDescent="0.25">
      <c r="A82" s="1"/>
      <c r="B82" s="2"/>
      <c r="C82" s="2"/>
    </row>
    <row r="83" spans="1:3" x14ac:dyDescent="0.25">
      <c r="A83" s="1"/>
      <c r="B83" s="2"/>
      <c r="C83" s="2"/>
    </row>
    <row r="84" spans="1:3" x14ac:dyDescent="0.25">
      <c r="A84" s="1"/>
      <c r="B84" s="2"/>
      <c r="C84" s="2"/>
    </row>
    <row r="85" spans="1:3" x14ac:dyDescent="0.25">
      <c r="A85" s="1"/>
      <c r="B85" s="2"/>
      <c r="C85" s="2"/>
    </row>
    <row r="86" spans="1:3" x14ac:dyDescent="0.25">
      <c r="A86" s="1"/>
      <c r="B86" s="2"/>
      <c r="C86" s="2"/>
    </row>
    <row r="87" spans="1:3" x14ac:dyDescent="0.25">
      <c r="A87" s="1"/>
      <c r="B87" s="2"/>
      <c r="C87" s="2"/>
    </row>
    <row r="88" spans="1:3" x14ac:dyDescent="0.25">
      <c r="A88" s="1"/>
      <c r="B88" s="2"/>
      <c r="C88" s="2"/>
    </row>
    <row r="89" spans="1:3" x14ac:dyDescent="0.25">
      <c r="A89" s="1"/>
      <c r="B89" s="2"/>
      <c r="C89" s="2"/>
    </row>
    <row r="90" spans="1:3" x14ac:dyDescent="0.25">
      <c r="A90" s="1"/>
      <c r="B90" s="2"/>
      <c r="C90" s="2"/>
    </row>
    <row r="91" spans="1:3" x14ac:dyDescent="0.25">
      <c r="A91" s="1"/>
      <c r="B91" s="2"/>
      <c r="C91" s="2"/>
    </row>
    <row r="92" spans="1:3" x14ac:dyDescent="0.25">
      <c r="A92" s="1"/>
      <c r="B92" s="2"/>
      <c r="C92" s="2"/>
    </row>
    <row r="93" spans="1:3" x14ac:dyDescent="0.25">
      <c r="A93" s="1"/>
      <c r="B93" s="2"/>
      <c r="C93" s="2"/>
    </row>
    <row r="94" spans="1:3" x14ac:dyDescent="0.25">
      <c r="A94" s="1"/>
      <c r="B94" s="2"/>
      <c r="C94" s="2"/>
    </row>
    <row r="95" spans="1:3" x14ac:dyDescent="0.25">
      <c r="A95" s="1"/>
      <c r="B95" s="2"/>
      <c r="C95" s="2"/>
    </row>
    <row r="96" spans="1:3" x14ac:dyDescent="0.25">
      <c r="A96" s="1"/>
      <c r="B96" s="2"/>
      <c r="C96" s="2"/>
    </row>
    <row r="97" spans="1:3" x14ac:dyDescent="0.25">
      <c r="A97" s="1"/>
      <c r="B97" s="2"/>
      <c r="C97" s="2"/>
    </row>
    <row r="98" spans="1:3" x14ac:dyDescent="0.25">
      <c r="A98" s="1"/>
      <c r="B98" s="2"/>
      <c r="C98" s="2"/>
    </row>
    <row r="99" spans="1:3" x14ac:dyDescent="0.25">
      <c r="A99" s="1"/>
      <c r="B99" s="2"/>
      <c r="C99" s="2"/>
    </row>
    <row r="100" spans="1:3" x14ac:dyDescent="0.25">
      <c r="A100" s="1"/>
      <c r="B100" s="2"/>
      <c r="C100" s="2"/>
    </row>
    <row r="101" spans="1:3" x14ac:dyDescent="0.25">
      <c r="A101" s="1"/>
      <c r="B101" s="2"/>
      <c r="C101" s="2"/>
    </row>
    <row r="102" spans="1:3" x14ac:dyDescent="0.25">
      <c r="A102" s="1"/>
      <c r="B102" s="2"/>
      <c r="C102" s="2"/>
    </row>
    <row r="103" spans="1:3" x14ac:dyDescent="0.25">
      <c r="A103" s="1"/>
      <c r="B103" s="2"/>
      <c r="C103" s="2"/>
    </row>
    <row r="104" spans="1:3" x14ac:dyDescent="0.25">
      <c r="A104" s="1"/>
      <c r="B104" s="2"/>
      <c r="C104" s="2"/>
    </row>
    <row r="105" spans="1:3" x14ac:dyDescent="0.25">
      <c r="A105" s="1"/>
      <c r="B105" s="2"/>
      <c r="C105" s="2"/>
    </row>
    <row r="106" spans="1:3" x14ac:dyDescent="0.25">
      <c r="A106" s="1"/>
      <c r="B106" s="2"/>
      <c r="C106" s="2"/>
    </row>
    <row r="107" spans="1:3" x14ac:dyDescent="0.25">
      <c r="A107" s="1"/>
      <c r="B107" s="2"/>
      <c r="C107" s="2"/>
    </row>
    <row r="108" spans="1:3" x14ac:dyDescent="0.25">
      <c r="A108" s="1"/>
      <c r="B108" s="2"/>
      <c r="C108" s="2"/>
    </row>
    <row r="109" spans="1:3" x14ac:dyDescent="0.25">
      <c r="A109" s="1"/>
      <c r="B109" s="2"/>
      <c r="C109" s="2"/>
    </row>
    <row r="110" spans="1:3" x14ac:dyDescent="0.25">
      <c r="A110" s="1"/>
      <c r="B110" s="2"/>
      <c r="C110" s="2"/>
    </row>
    <row r="111" spans="1:3" x14ac:dyDescent="0.25">
      <c r="A111" s="1"/>
      <c r="B111" s="2"/>
      <c r="C111" s="2"/>
    </row>
    <row r="112" spans="1:3" x14ac:dyDescent="0.25">
      <c r="A112" s="1"/>
      <c r="B112" s="2"/>
      <c r="C112" s="2"/>
    </row>
    <row r="113" spans="1:3" x14ac:dyDescent="0.25">
      <c r="A113" s="1"/>
      <c r="B113" s="2"/>
      <c r="C113" s="2"/>
    </row>
    <row r="114" spans="1:3" x14ac:dyDescent="0.25">
      <c r="A114" s="1"/>
      <c r="B114" s="2"/>
      <c r="C114" s="2"/>
    </row>
    <row r="115" spans="1:3" x14ac:dyDescent="0.25">
      <c r="A115" s="1"/>
      <c r="B115" s="2"/>
      <c r="C115" s="2"/>
    </row>
    <row r="116" spans="1:3" x14ac:dyDescent="0.25">
      <c r="A116" s="1"/>
      <c r="B116" s="2"/>
      <c r="C116" s="2"/>
    </row>
    <row r="117" spans="1:3" x14ac:dyDescent="0.25">
      <c r="A117" s="1"/>
      <c r="B117" s="2"/>
      <c r="C117" s="2"/>
    </row>
    <row r="118" spans="1:3" x14ac:dyDescent="0.25">
      <c r="A118" s="1"/>
      <c r="B118" s="2"/>
      <c r="C118" s="2"/>
    </row>
    <row r="119" spans="1:3" x14ac:dyDescent="0.25">
      <c r="A119" s="1"/>
      <c r="B119" s="2"/>
      <c r="C119" s="2"/>
    </row>
    <row r="120" spans="1:3" x14ac:dyDescent="0.25">
      <c r="A120" s="1"/>
      <c r="B120" s="2"/>
      <c r="C120" s="2"/>
    </row>
    <row r="121" spans="1:3" x14ac:dyDescent="0.25">
      <c r="A121" s="1"/>
      <c r="B121" s="2"/>
      <c r="C121" s="2"/>
    </row>
    <row r="122" spans="1:3" x14ac:dyDescent="0.25">
      <c r="A122" s="1"/>
      <c r="B122" s="2"/>
      <c r="C122" s="2"/>
    </row>
    <row r="123" spans="1:3" x14ac:dyDescent="0.25">
      <c r="A123" s="1"/>
      <c r="B123" s="2"/>
      <c r="C123" s="2"/>
    </row>
    <row r="124" spans="1:3" x14ac:dyDescent="0.25">
      <c r="A124" s="1"/>
      <c r="B124" s="2"/>
      <c r="C124" s="2"/>
    </row>
    <row r="125" spans="1:3" x14ac:dyDescent="0.25">
      <c r="A125" s="1"/>
      <c r="B125" s="2"/>
      <c r="C125" s="2"/>
    </row>
    <row r="126" spans="1:3" x14ac:dyDescent="0.25">
      <c r="A126" s="1"/>
      <c r="B126" s="2"/>
      <c r="C126" s="2"/>
    </row>
    <row r="127" spans="1:3" x14ac:dyDescent="0.25">
      <c r="A127" s="1"/>
      <c r="B127" s="2"/>
      <c r="C127" s="2"/>
    </row>
    <row r="128" spans="1:3" x14ac:dyDescent="0.25">
      <c r="A128" s="1"/>
      <c r="B128" s="2"/>
      <c r="C128" s="2"/>
    </row>
    <row r="129" spans="1:3" x14ac:dyDescent="0.25">
      <c r="A129" s="1"/>
      <c r="B129" s="2"/>
      <c r="C129" s="2"/>
    </row>
    <row r="130" spans="1:3" x14ac:dyDescent="0.25">
      <c r="A130" s="1"/>
      <c r="B130" s="2"/>
      <c r="C130" s="2"/>
    </row>
    <row r="131" spans="1:3" x14ac:dyDescent="0.25">
      <c r="A131" s="1"/>
      <c r="B131" s="2"/>
      <c r="C131" s="2"/>
    </row>
    <row r="132" spans="1:3" x14ac:dyDescent="0.25">
      <c r="A132" s="1"/>
      <c r="B132" s="2"/>
      <c r="C132" s="2"/>
    </row>
    <row r="133" spans="1:3" x14ac:dyDescent="0.25">
      <c r="A133" s="1"/>
      <c r="B133" s="2"/>
      <c r="C133" s="2"/>
    </row>
    <row r="134" spans="1:3" x14ac:dyDescent="0.25">
      <c r="A134" s="1"/>
      <c r="B134" s="2"/>
      <c r="C134" s="2"/>
    </row>
    <row r="135" spans="1:3" x14ac:dyDescent="0.25">
      <c r="A135" s="1"/>
      <c r="B135" s="2"/>
      <c r="C135" s="2"/>
    </row>
    <row r="136" spans="1:3" x14ac:dyDescent="0.25">
      <c r="A136" s="1"/>
      <c r="B136" s="2"/>
      <c r="C136" s="2"/>
    </row>
    <row r="137" spans="1:3" x14ac:dyDescent="0.25">
      <c r="A137" s="1"/>
      <c r="B137" s="2"/>
      <c r="C137" s="2"/>
    </row>
    <row r="138" spans="1:3" x14ac:dyDescent="0.25">
      <c r="A138" s="1"/>
      <c r="B138" s="2"/>
      <c r="C138" s="2"/>
    </row>
    <row r="139" spans="1:3" x14ac:dyDescent="0.25">
      <c r="A139" s="1"/>
      <c r="B139" s="2"/>
      <c r="C139" s="2"/>
    </row>
    <row r="140" spans="1:3" x14ac:dyDescent="0.25">
      <c r="A140" s="1"/>
      <c r="B140" s="2"/>
      <c r="C140" s="2"/>
    </row>
    <row r="141" spans="1:3" x14ac:dyDescent="0.25">
      <c r="A141" s="1"/>
      <c r="B141" s="2"/>
      <c r="C141" s="2"/>
    </row>
    <row r="142" spans="1:3" x14ac:dyDescent="0.25">
      <c r="A142" s="1"/>
      <c r="B142" s="2"/>
      <c r="C142" s="2"/>
    </row>
    <row r="143" spans="1:3" x14ac:dyDescent="0.25">
      <c r="A143" s="1"/>
      <c r="B143" s="2"/>
      <c r="C143" s="2"/>
    </row>
    <row r="144" spans="1:3" x14ac:dyDescent="0.25">
      <c r="A144" s="1"/>
      <c r="B144" s="2"/>
      <c r="C144" s="2"/>
    </row>
    <row r="145" spans="1:3" x14ac:dyDescent="0.25">
      <c r="A145" s="1"/>
      <c r="B145" s="2"/>
      <c r="C145" s="2"/>
    </row>
    <row r="146" spans="1:3" x14ac:dyDescent="0.25">
      <c r="A146" s="1"/>
      <c r="B146" s="2"/>
      <c r="C146" s="2"/>
    </row>
    <row r="147" spans="1:3" x14ac:dyDescent="0.25">
      <c r="A147" s="1"/>
      <c r="B147" s="2"/>
      <c r="C147" s="2"/>
    </row>
    <row r="148" spans="1:3" x14ac:dyDescent="0.25">
      <c r="A148" s="1"/>
      <c r="B148" s="2"/>
      <c r="C148" s="2"/>
    </row>
    <row r="149" spans="1:3" x14ac:dyDescent="0.25">
      <c r="A149" s="1"/>
      <c r="B149" s="2"/>
      <c r="C149" s="2"/>
    </row>
    <row r="150" spans="1:3" x14ac:dyDescent="0.25">
      <c r="A150" s="1"/>
      <c r="B150" s="2"/>
      <c r="C150" s="2"/>
    </row>
    <row r="151" spans="1:3" x14ac:dyDescent="0.25">
      <c r="A151" s="1"/>
      <c r="B151" s="2"/>
      <c r="C151" s="2"/>
    </row>
    <row r="152" spans="1:3" x14ac:dyDescent="0.25">
      <c r="A152" s="1"/>
      <c r="B152" s="2"/>
      <c r="C152" s="2"/>
    </row>
    <row r="153" spans="1:3" x14ac:dyDescent="0.25">
      <c r="A153" s="1"/>
      <c r="B153" s="2"/>
      <c r="C153" s="2"/>
    </row>
    <row r="154" spans="1:3" x14ac:dyDescent="0.25">
      <c r="A154" s="1"/>
      <c r="B154" s="2"/>
      <c r="C154" s="2"/>
    </row>
    <row r="155" spans="1:3" x14ac:dyDescent="0.25">
      <c r="A155" s="1"/>
      <c r="B155" s="2"/>
      <c r="C155" s="2"/>
    </row>
    <row r="156" spans="1:3" x14ac:dyDescent="0.25">
      <c r="A156" s="1"/>
      <c r="B156" s="2"/>
      <c r="C156" s="2"/>
    </row>
    <row r="157" spans="1:3" x14ac:dyDescent="0.25">
      <c r="A157" s="1"/>
      <c r="B157" s="2"/>
      <c r="C157" s="2"/>
    </row>
    <row r="158" spans="1:3" x14ac:dyDescent="0.25">
      <c r="A158" s="1"/>
      <c r="B158" s="2"/>
      <c r="C158" s="2"/>
    </row>
    <row r="159" spans="1:3" x14ac:dyDescent="0.25">
      <c r="A159" s="1"/>
      <c r="B159" s="2"/>
      <c r="C159" s="2"/>
    </row>
    <row r="160" spans="1:3" x14ac:dyDescent="0.25">
      <c r="A160" s="1"/>
      <c r="B160" s="2"/>
      <c r="C160" s="2"/>
    </row>
    <row r="161" spans="1:3" x14ac:dyDescent="0.25">
      <c r="A161" s="1"/>
      <c r="B161" s="2"/>
      <c r="C161" s="2"/>
    </row>
    <row r="162" spans="1:3" x14ac:dyDescent="0.25">
      <c r="A162" s="1"/>
      <c r="B162" s="2"/>
      <c r="C162" s="2"/>
    </row>
    <row r="163" spans="1:3" x14ac:dyDescent="0.25">
      <c r="A163" s="1"/>
      <c r="B163" s="2"/>
      <c r="C163" s="2"/>
    </row>
    <row r="164" spans="1:3" x14ac:dyDescent="0.25">
      <c r="A164" s="1"/>
      <c r="B164" s="2"/>
      <c r="C164" s="2"/>
    </row>
    <row r="165" spans="1:3" x14ac:dyDescent="0.25">
      <c r="A165" s="1"/>
      <c r="B165" s="2"/>
      <c r="C165" s="2"/>
    </row>
    <row r="166" spans="1:3" x14ac:dyDescent="0.25">
      <c r="A166" s="1"/>
      <c r="B166" s="2"/>
      <c r="C166" s="2"/>
    </row>
    <row r="167" spans="1:3" x14ac:dyDescent="0.25">
      <c r="A167" s="1"/>
      <c r="B167" s="2"/>
      <c r="C167" s="2"/>
    </row>
    <row r="168" spans="1:3" x14ac:dyDescent="0.25">
      <c r="A168" s="1"/>
      <c r="B168" s="2"/>
      <c r="C168" s="2"/>
    </row>
    <row r="169" spans="1:3" x14ac:dyDescent="0.25">
      <c r="A169" s="1"/>
      <c r="B169" s="2"/>
      <c r="C169" s="2"/>
    </row>
    <row r="170" spans="1:3" x14ac:dyDescent="0.25">
      <c r="A170" s="1"/>
      <c r="B170" s="2"/>
      <c r="C170" s="2"/>
    </row>
    <row r="171" spans="1:3" x14ac:dyDescent="0.25">
      <c r="A171" s="1"/>
      <c r="B171" s="2"/>
      <c r="C171" s="2"/>
    </row>
    <row r="172" spans="1:3" x14ac:dyDescent="0.25">
      <c r="A172" s="1"/>
      <c r="B172" s="2"/>
      <c r="C172" s="2"/>
    </row>
    <row r="173" spans="1:3" x14ac:dyDescent="0.25">
      <c r="A173" s="1"/>
      <c r="B173" s="2"/>
      <c r="C173" s="2"/>
    </row>
    <row r="174" spans="1:3" x14ac:dyDescent="0.25">
      <c r="A174" s="1"/>
      <c r="B174" s="2"/>
      <c r="C174" s="2"/>
    </row>
    <row r="175" spans="1:3" x14ac:dyDescent="0.25">
      <c r="A175" s="1"/>
      <c r="B175" s="2"/>
      <c r="C175" s="2"/>
    </row>
    <row r="176" spans="1:3" x14ac:dyDescent="0.25">
      <c r="A176" s="1"/>
      <c r="B176" s="2"/>
      <c r="C176" s="2"/>
    </row>
    <row r="177" spans="1:3" x14ac:dyDescent="0.25">
      <c r="A177" s="1"/>
      <c r="B177" s="2"/>
      <c r="C177" s="2"/>
    </row>
    <row r="178" spans="1:3" x14ac:dyDescent="0.25">
      <c r="A178" s="1"/>
      <c r="B178" s="2"/>
      <c r="C178" s="2"/>
    </row>
    <row r="179" spans="1:3" x14ac:dyDescent="0.25">
      <c r="A179" s="1"/>
      <c r="B179" s="2"/>
      <c r="C179" s="2"/>
    </row>
    <row r="180" spans="1:3" x14ac:dyDescent="0.25">
      <c r="A180" s="1"/>
      <c r="B180" s="2"/>
      <c r="C180" s="2"/>
    </row>
    <row r="181" spans="1:3" x14ac:dyDescent="0.25">
      <c r="A181" s="1"/>
      <c r="B181" s="2"/>
      <c r="C181" s="2"/>
    </row>
    <row r="182" spans="1:3" x14ac:dyDescent="0.25">
      <c r="A182" s="1"/>
      <c r="B182" s="2"/>
      <c r="C182" s="2"/>
    </row>
    <row r="183" spans="1:3" x14ac:dyDescent="0.25">
      <c r="A183" s="1"/>
      <c r="B183" s="2"/>
      <c r="C183" s="2"/>
    </row>
    <row r="184" spans="1:3" x14ac:dyDescent="0.25">
      <c r="A184" s="1"/>
      <c r="B184" s="2"/>
      <c r="C184" s="2"/>
    </row>
    <row r="185" spans="1:3" x14ac:dyDescent="0.25">
      <c r="A185" s="1"/>
      <c r="B185" s="2"/>
      <c r="C185" s="2"/>
    </row>
    <row r="186" spans="1:3" x14ac:dyDescent="0.25">
      <c r="A186" s="1"/>
      <c r="B186" s="2"/>
      <c r="C186" s="2"/>
    </row>
    <row r="187" spans="1:3" x14ac:dyDescent="0.25">
      <c r="A187" s="1"/>
      <c r="B187" s="2"/>
      <c r="C187" s="2"/>
    </row>
    <row r="188" spans="1:3" x14ac:dyDescent="0.25">
      <c r="A188" s="1"/>
      <c r="B188" s="2"/>
      <c r="C188" s="2"/>
    </row>
    <row r="189" spans="1:3" x14ac:dyDescent="0.25">
      <c r="A189" s="1"/>
      <c r="B189" s="2"/>
      <c r="C189" s="2"/>
    </row>
    <row r="190" spans="1:3" x14ac:dyDescent="0.25">
      <c r="A190" s="1"/>
      <c r="B190" s="2"/>
      <c r="C190" s="2"/>
    </row>
    <row r="191" spans="1:3" x14ac:dyDescent="0.25">
      <c r="A191" s="1"/>
      <c r="B191" s="2"/>
      <c r="C191" s="2"/>
    </row>
    <row r="192" spans="1:3" x14ac:dyDescent="0.25">
      <c r="A192" s="1"/>
      <c r="B192" s="2"/>
      <c r="C192" s="2"/>
    </row>
    <row r="193" spans="1:3" x14ac:dyDescent="0.25">
      <c r="A193" s="1"/>
      <c r="B193" s="2"/>
      <c r="C193" s="2"/>
    </row>
    <row r="194" spans="1:3" x14ac:dyDescent="0.25">
      <c r="A194" s="1"/>
      <c r="B194" s="2"/>
      <c r="C194" s="2"/>
    </row>
    <row r="195" spans="1:3" x14ac:dyDescent="0.25">
      <c r="A195" s="1"/>
      <c r="B195" s="2"/>
      <c r="C195" s="2"/>
    </row>
    <row r="196" spans="1:3" x14ac:dyDescent="0.25">
      <c r="A196" s="1"/>
      <c r="B196" s="2"/>
      <c r="C196" s="2"/>
    </row>
    <row r="197" spans="1:3" x14ac:dyDescent="0.25">
      <c r="A197" s="1"/>
      <c r="B197" s="2"/>
      <c r="C197" s="2"/>
    </row>
    <row r="198" spans="1:3" x14ac:dyDescent="0.25">
      <c r="A198" s="1"/>
      <c r="B198" s="2"/>
      <c r="C198" s="2"/>
    </row>
    <row r="199" spans="1:3" x14ac:dyDescent="0.25">
      <c r="A199" s="1"/>
      <c r="B199" s="2"/>
      <c r="C199" s="2"/>
    </row>
    <row r="200" spans="1:3" x14ac:dyDescent="0.25">
      <c r="A200" s="1"/>
      <c r="B200" s="2"/>
      <c r="C200" s="2"/>
    </row>
    <row r="201" spans="1:3" x14ac:dyDescent="0.25">
      <c r="A201" s="1"/>
      <c r="B201" s="2"/>
      <c r="C201" s="2"/>
    </row>
    <row r="202" spans="1:3" x14ac:dyDescent="0.25">
      <c r="A202" s="1"/>
      <c r="B202" s="2"/>
      <c r="C202" s="2"/>
    </row>
    <row r="203" spans="1:3" x14ac:dyDescent="0.25">
      <c r="A203" s="1"/>
      <c r="B203" s="2"/>
      <c r="C203" s="2"/>
    </row>
    <row r="204" spans="1:3" x14ac:dyDescent="0.25">
      <c r="A204" s="1"/>
      <c r="B204" s="2"/>
      <c r="C204" s="2"/>
    </row>
    <row r="205" spans="1:3" x14ac:dyDescent="0.25">
      <c r="A205" s="1"/>
      <c r="B205" s="2"/>
      <c r="C205" s="2"/>
    </row>
    <row r="206" spans="1:3" x14ac:dyDescent="0.25">
      <c r="A206" s="1"/>
      <c r="B206" s="2"/>
      <c r="C206" s="2"/>
    </row>
    <row r="207" spans="1:3" x14ac:dyDescent="0.25">
      <c r="A207" s="1"/>
      <c r="B207" s="2"/>
      <c r="C207" s="2"/>
    </row>
    <row r="208" spans="1:3" x14ac:dyDescent="0.25">
      <c r="A208" s="1"/>
      <c r="B208" s="2"/>
      <c r="C208" s="2"/>
    </row>
    <row r="209" spans="1:3" x14ac:dyDescent="0.25">
      <c r="A209" s="1"/>
      <c r="B209" s="2"/>
      <c r="C209" s="2"/>
    </row>
    <row r="210" spans="1:3" x14ac:dyDescent="0.25">
      <c r="A210" s="1"/>
      <c r="B210" s="2"/>
      <c r="C210" s="2"/>
    </row>
    <row r="211" spans="1:3" x14ac:dyDescent="0.25">
      <c r="A211" s="1"/>
      <c r="B211" s="2"/>
      <c r="C211" s="2"/>
    </row>
    <row r="212" spans="1:3" x14ac:dyDescent="0.25">
      <c r="A212" s="1"/>
      <c r="B212" s="2"/>
      <c r="C212" s="2"/>
    </row>
    <row r="213" spans="1:3" x14ac:dyDescent="0.25">
      <c r="A213" s="1"/>
      <c r="B213" s="2"/>
      <c r="C213" s="2"/>
    </row>
    <row r="214" spans="1:3" x14ac:dyDescent="0.25">
      <c r="A214" s="1"/>
      <c r="B214" s="2"/>
      <c r="C214" s="2"/>
    </row>
    <row r="215" spans="1:3" x14ac:dyDescent="0.25">
      <c r="A215" s="1"/>
      <c r="B215" s="2"/>
      <c r="C215" s="2"/>
    </row>
    <row r="216" spans="1:3" x14ac:dyDescent="0.25">
      <c r="A216" s="1"/>
      <c r="B216" s="2"/>
      <c r="C216" s="2"/>
    </row>
    <row r="217" spans="1:3" x14ac:dyDescent="0.25">
      <c r="A217" s="1"/>
      <c r="B217" s="2"/>
      <c r="C217" s="2"/>
    </row>
    <row r="218" spans="1:3" x14ac:dyDescent="0.25">
      <c r="A218" s="1"/>
      <c r="B218" s="2"/>
      <c r="C218" s="2"/>
    </row>
    <row r="219" spans="1:3" x14ac:dyDescent="0.25">
      <c r="A219" s="1"/>
      <c r="B219" s="2"/>
      <c r="C219" s="2"/>
    </row>
    <row r="220" spans="1:3" x14ac:dyDescent="0.25">
      <c r="A220" s="1"/>
      <c r="B220" s="2"/>
      <c r="C220" s="2"/>
    </row>
    <row r="221" spans="1:3" x14ac:dyDescent="0.25">
      <c r="A221" s="1"/>
      <c r="B221" s="2"/>
      <c r="C221" s="2"/>
    </row>
    <row r="222" spans="1:3" x14ac:dyDescent="0.25">
      <c r="A222" s="1"/>
      <c r="B222" s="2"/>
      <c r="C222" s="2"/>
    </row>
    <row r="223" spans="1:3" x14ac:dyDescent="0.25">
      <c r="A223" s="1"/>
      <c r="B223" s="2"/>
      <c r="C223" s="2"/>
    </row>
    <row r="224" spans="1:3" x14ac:dyDescent="0.25">
      <c r="A224" s="1"/>
      <c r="B224" s="2"/>
      <c r="C224" s="2"/>
    </row>
    <row r="225" spans="1:3" x14ac:dyDescent="0.25">
      <c r="A225" s="1"/>
      <c r="B225" s="2"/>
      <c r="C225" s="2"/>
    </row>
    <row r="226" spans="1:3" x14ac:dyDescent="0.25">
      <c r="A226" s="1"/>
      <c r="B226" s="2"/>
      <c r="C226" s="2"/>
    </row>
    <row r="227" spans="1:3" x14ac:dyDescent="0.25">
      <c r="A227" s="1"/>
      <c r="B227" s="2"/>
      <c r="C227" s="2"/>
    </row>
    <row r="228" spans="1:3" x14ac:dyDescent="0.25">
      <c r="A228" s="1"/>
      <c r="B228" s="2"/>
      <c r="C228" s="2"/>
    </row>
    <row r="229" spans="1:3" x14ac:dyDescent="0.25">
      <c r="A229" s="1"/>
      <c r="B229" s="2"/>
      <c r="C229" s="2"/>
    </row>
    <row r="230" spans="1:3" x14ac:dyDescent="0.25">
      <c r="A230" s="1"/>
      <c r="B230" s="2"/>
      <c r="C230" s="2"/>
    </row>
    <row r="231" spans="1:3" x14ac:dyDescent="0.25">
      <c r="A231" s="1"/>
      <c r="B231" s="2"/>
      <c r="C231" s="2"/>
    </row>
    <row r="232" spans="1:3" x14ac:dyDescent="0.25">
      <c r="A232" s="1"/>
      <c r="B232" s="2"/>
      <c r="C232" s="2"/>
    </row>
    <row r="233" spans="1:3" x14ac:dyDescent="0.25">
      <c r="A233" s="1"/>
      <c r="B233" s="2"/>
      <c r="C233" s="2"/>
    </row>
    <row r="234" spans="1:3" x14ac:dyDescent="0.25">
      <c r="A234" s="1"/>
      <c r="B234" s="2"/>
      <c r="C234" s="2"/>
    </row>
    <row r="235" spans="1:3" x14ac:dyDescent="0.25">
      <c r="A235" s="1"/>
      <c r="B235" s="2"/>
      <c r="C235" s="2"/>
    </row>
    <row r="236" spans="1:3" x14ac:dyDescent="0.25">
      <c r="A236" s="1"/>
      <c r="B236" s="2"/>
      <c r="C236" s="2"/>
    </row>
    <row r="237" spans="1:3" x14ac:dyDescent="0.25">
      <c r="A237" s="1"/>
      <c r="B237" s="2"/>
      <c r="C237" s="2"/>
    </row>
    <row r="238" spans="1:3" x14ac:dyDescent="0.25">
      <c r="A238" s="1"/>
      <c r="B238" s="2"/>
      <c r="C238" s="2"/>
    </row>
    <row r="239" spans="1:3" x14ac:dyDescent="0.25">
      <c r="A239" s="1"/>
      <c r="B239" s="2"/>
      <c r="C239" s="2"/>
    </row>
    <row r="240" spans="1:3" x14ac:dyDescent="0.25">
      <c r="A240" s="1"/>
      <c r="B240" s="2"/>
      <c r="C240" s="2"/>
    </row>
    <row r="241" spans="1:3" x14ac:dyDescent="0.25">
      <c r="A241" s="1"/>
      <c r="B241" s="2"/>
      <c r="C241" s="2"/>
    </row>
    <row r="242" spans="1:3" x14ac:dyDescent="0.25">
      <c r="A242" s="1"/>
      <c r="B242" s="2"/>
      <c r="C242" s="2"/>
    </row>
    <row r="243" spans="1:3" x14ac:dyDescent="0.25">
      <c r="A243" s="1"/>
      <c r="B243" s="2"/>
      <c r="C243" s="2"/>
    </row>
    <row r="244" spans="1:3" x14ac:dyDescent="0.25">
      <c r="A244" s="1"/>
      <c r="B244" s="2"/>
      <c r="C244" s="2"/>
    </row>
    <row r="245" spans="1:3" x14ac:dyDescent="0.25">
      <c r="A245" s="1"/>
      <c r="B245" s="2"/>
      <c r="C245" s="2"/>
    </row>
    <row r="246" spans="1:3" x14ac:dyDescent="0.25">
      <c r="A246" s="1"/>
      <c r="B246" s="2"/>
      <c r="C246" s="2"/>
    </row>
    <row r="247" spans="1:3" x14ac:dyDescent="0.25">
      <c r="A247" s="1"/>
      <c r="B247" s="2"/>
      <c r="C247" s="2"/>
    </row>
    <row r="248" spans="1:3" x14ac:dyDescent="0.25">
      <c r="A248" s="1"/>
      <c r="B248" s="2"/>
      <c r="C248" s="2"/>
    </row>
    <row r="249" spans="1:3" x14ac:dyDescent="0.25">
      <c r="A249" s="1"/>
      <c r="B249" s="2"/>
      <c r="C249" s="2"/>
    </row>
    <row r="250" spans="1:3" x14ac:dyDescent="0.25">
      <c r="A250" s="1"/>
      <c r="B250" s="2"/>
      <c r="C250" s="2"/>
    </row>
    <row r="251" spans="1:3" x14ac:dyDescent="0.25">
      <c r="A251" s="1"/>
      <c r="B251" s="2"/>
      <c r="C251" s="2"/>
    </row>
    <row r="252" spans="1:3" x14ac:dyDescent="0.25">
      <c r="A252" s="1"/>
      <c r="B252" s="2"/>
      <c r="C252" s="2"/>
    </row>
    <row r="253" spans="1:3" x14ac:dyDescent="0.25">
      <c r="A253" s="1"/>
      <c r="B253" s="2"/>
      <c r="C253" s="2"/>
    </row>
    <row r="254" spans="1:3" x14ac:dyDescent="0.25">
      <c r="A254" s="1"/>
      <c r="B254" s="2"/>
      <c r="C254" s="2"/>
    </row>
    <row r="255" spans="1:3" x14ac:dyDescent="0.25">
      <c r="A255" s="1"/>
      <c r="B255" s="2"/>
      <c r="C255" s="2"/>
    </row>
    <row r="256" spans="1:3" x14ac:dyDescent="0.25">
      <c r="A256" s="1"/>
      <c r="B256" s="2"/>
      <c r="C256" s="2"/>
    </row>
    <row r="257" spans="1:3" x14ac:dyDescent="0.25">
      <c r="A257" s="1"/>
      <c r="B257" s="2"/>
      <c r="C257" s="2"/>
    </row>
    <row r="258" spans="1:3" x14ac:dyDescent="0.25">
      <c r="A258" s="1"/>
      <c r="B258" s="2"/>
      <c r="C258" s="2"/>
    </row>
    <row r="259" spans="1:3" x14ac:dyDescent="0.25">
      <c r="A259" s="1"/>
      <c r="B259" s="2"/>
      <c r="C259" s="2"/>
    </row>
    <row r="260" spans="1:3" x14ac:dyDescent="0.25">
      <c r="A260" s="1"/>
      <c r="B260" s="2"/>
      <c r="C260" s="2"/>
    </row>
    <row r="261" spans="1:3" x14ac:dyDescent="0.25">
      <c r="A261" s="1"/>
      <c r="B261" s="2"/>
      <c r="C261" s="2"/>
    </row>
    <row r="262" spans="1:3" x14ac:dyDescent="0.25">
      <c r="A262" s="1"/>
      <c r="B262" s="2"/>
      <c r="C262" s="2"/>
    </row>
    <row r="263" spans="1:3" x14ac:dyDescent="0.25">
      <c r="A263" s="1"/>
      <c r="B263" s="2"/>
      <c r="C263" s="2"/>
    </row>
    <row r="264" spans="1:3" x14ac:dyDescent="0.25">
      <c r="A264" s="1"/>
      <c r="B264" s="2"/>
      <c r="C264" s="2"/>
    </row>
    <row r="265" spans="1:3" x14ac:dyDescent="0.25">
      <c r="A265" s="1"/>
      <c r="B265" s="2"/>
      <c r="C265" s="2"/>
    </row>
    <row r="266" spans="1:3" x14ac:dyDescent="0.25">
      <c r="A266" s="1"/>
      <c r="B266" s="2"/>
      <c r="C266" s="2"/>
    </row>
    <row r="267" spans="1:3" x14ac:dyDescent="0.25">
      <c r="A267" s="1"/>
      <c r="B267" s="2"/>
      <c r="C267" s="2"/>
    </row>
    <row r="268" spans="1:3" x14ac:dyDescent="0.25">
      <c r="A268" s="1"/>
      <c r="B268" s="2"/>
      <c r="C268" s="2"/>
    </row>
    <row r="269" spans="1:3" x14ac:dyDescent="0.25">
      <c r="A269" s="1"/>
      <c r="B269" s="2"/>
      <c r="C269" s="2"/>
    </row>
    <row r="270" spans="1:3" x14ac:dyDescent="0.25">
      <c r="A270" s="1"/>
      <c r="B270" s="2"/>
      <c r="C270" s="2"/>
    </row>
    <row r="271" spans="1:3" x14ac:dyDescent="0.25">
      <c r="A271" s="1"/>
      <c r="B271" s="2"/>
      <c r="C271" s="2"/>
    </row>
    <row r="272" spans="1:3" x14ac:dyDescent="0.25">
      <c r="A272" s="1"/>
      <c r="B272" s="2"/>
      <c r="C272" s="2"/>
    </row>
    <row r="273" spans="1:3" x14ac:dyDescent="0.25">
      <c r="A273" s="1"/>
      <c r="B273" s="2"/>
      <c r="C273" s="2"/>
    </row>
    <row r="274" spans="1:3" x14ac:dyDescent="0.25">
      <c r="A274" s="1"/>
      <c r="B274" s="2"/>
      <c r="C274" s="2"/>
    </row>
    <row r="275" spans="1:3" x14ac:dyDescent="0.25">
      <c r="A275" s="1"/>
      <c r="B275" s="2"/>
      <c r="C275" s="2"/>
    </row>
    <row r="276" spans="1:3" x14ac:dyDescent="0.25">
      <c r="A276" s="1"/>
      <c r="B276" s="2"/>
      <c r="C276" s="2"/>
    </row>
    <row r="277" spans="1:3" x14ac:dyDescent="0.25">
      <c r="A277" s="1"/>
      <c r="B277" s="2"/>
      <c r="C277" s="2"/>
    </row>
    <row r="278" spans="1:3" x14ac:dyDescent="0.25">
      <c r="A278" s="1"/>
      <c r="B278" s="2"/>
      <c r="C278" s="2"/>
    </row>
    <row r="279" spans="1:3" x14ac:dyDescent="0.25">
      <c r="A279" s="1"/>
      <c r="B279" s="2"/>
      <c r="C279" s="2"/>
    </row>
    <row r="280" spans="1:3" x14ac:dyDescent="0.25">
      <c r="A280" s="1"/>
      <c r="B280" s="2"/>
      <c r="C280" s="2"/>
    </row>
    <row r="281" spans="1:3" x14ac:dyDescent="0.25">
      <c r="A281" s="1"/>
      <c r="B281" s="2"/>
      <c r="C281" s="2"/>
    </row>
    <row r="282" spans="1:3" x14ac:dyDescent="0.25">
      <c r="A282" s="1"/>
      <c r="B282" s="2"/>
      <c r="C282" s="2"/>
    </row>
    <row r="283" spans="1:3" x14ac:dyDescent="0.25">
      <c r="A283" s="1"/>
      <c r="B283" s="2"/>
      <c r="C283" s="2"/>
    </row>
    <row r="284" spans="1:3" x14ac:dyDescent="0.25">
      <c r="A284" s="1"/>
      <c r="B284" s="2"/>
      <c r="C284" s="2"/>
    </row>
    <row r="285" spans="1:3" x14ac:dyDescent="0.25">
      <c r="A285" s="1"/>
      <c r="B285" s="2"/>
      <c r="C285" s="2"/>
    </row>
    <row r="286" spans="1:3" x14ac:dyDescent="0.25">
      <c r="A286" s="1"/>
      <c r="B286" s="2"/>
      <c r="C286" s="2"/>
    </row>
    <row r="287" spans="1:3" x14ac:dyDescent="0.25">
      <c r="A287" s="1"/>
      <c r="B287" s="2"/>
      <c r="C287" s="2"/>
    </row>
    <row r="288" spans="1:3" x14ac:dyDescent="0.25">
      <c r="A288" s="1"/>
      <c r="B288" s="2"/>
      <c r="C288" s="2"/>
    </row>
    <row r="289" spans="1:3" x14ac:dyDescent="0.25">
      <c r="A289" s="1"/>
      <c r="B289" s="2"/>
      <c r="C289" s="2"/>
    </row>
    <row r="290" spans="1:3" x14ac:dyDescent="0.25">
      <c r="A290" s="1"/>
      <c r="B290" s="2"/>
      <c r="C290" s="2"/>
    </row>
    <row r="291" spans="1:3" x14ac:dyDescent="0.25">
      <c r="A291" s="1"/>
      <c r="B291" s="2"/>
      <c r="C291" s="2"/>
    </row>
    <row r="292" spans="1:3" x14ac:dyDescent="0.25">
      <c r="A292" s="1"/>
      <c r="B292" s="2"/>
      <c r="C292" s="2"/>
    </row>
    <row r="293" spans="1:3" x14ac:dyDescent="0.25">
      <c r="A293" s="1"/>
      <c r="B293" s="2"/>
      <c r="C293" s="2"/>
    </row>
    <row r="294" spans="1:3" x14ac:dyDescent="0.25">
      <c r="A294" s="1"/>
      <c r="B294" s="2"/>
      <c r="C294" s="2"/>
    </row>
    <row r="295" spans="1:3" x14ac:dyDescent="0.25">
      <c r="A295" s="1"/>
      <c r="B295" s="2"/>
      <c r="C295" s="2"/>
    </row>
    <row r="296" spans="1:3" x14ac:dyDescent="0.25">
      <c r="A296" s="1"/>
      <c r="B296" s="2"/>
      <c r="C296" s="2"/>
    </row>
    <row r="297" spans="1:3" x14ac:dyDescent="0.25">
      <c r="A297" s="1"/>
      <c r="B297" s="2"/>
      <c r="C297" s="2"/>
    </row>
    <row r="298" spans="1:3" x14ac:dyDescent="0.25">
      <c r="A298" s="1"/>
      <c r="B298" s="2"/>
      <c r="C298" s="2"/>
    </row>
    <row r="299" spans="1:3" x14ac:dyDescent="0.25">
      <c r="A299" s="1"/>
      <c r="B299" s="2"/>
      <c r="C299" s="2"/>
    </row>
    <row r="300" spans="1:3" x14ac:dyDescent="0.25">
      <c r="A300" s="1"/>
      <c r="B300" s="2"/>
      <c r="C300" s="2"/>
    </row>
    <row r="301" spans="1:3" x14ac:dyDescent="0.25">
      <c r="A301" s="1"/>
      <c r="B301" s="2"/>
      <c r="C301" s="2"/>
    </row>
    <row r="302" spans="1:3" x14ac:dyDescent="0.25">
      <c r="A302" s="1"/>
      <c r="B302" s="2"/>
      <c r="C302" s="2"/>
    </row>
    <row r="303" spans="1:3" x14ac:dyDescent="0.25">
      <c r="A303" s="1"/>
      <c r="B303" s="2"/>
      <c r="C303" s="2"/>
    </row>
    <row r="304" spans="1:3" x14ac:dyDescent="0.25">
      <c r="A304" s="1"/>
      <c r="B304" s="2"/>
      <c r="C304" s="2"/>
    </row>
    <row r="305" spans="1:3" x14ac:dyDescent="0.25">
      <c r="A305" s="1"/>
      <c r="B305" s="2"/>
      <c r="C305" s="2"/>
    </row>
    <row r="306" spans="1:3" x14ac:dyDescent="0.25">
      <c r="A306" s="1"/>
      <c r="B306" s="2"/>
      <c r="C306" s="2"/>
    </row>
    <row r="307" spans="1:3" x14ac:dyDescent="0.25">
      <c r="A307" s="1"/>
      <c r="B307" s="2"/>
      <c r="C307" s="2"/>
    </row>
    <row r="308" spans="1:3" x14ac:dyDescent="0.25">
      <c r="A308" s="1"/>
      <c r="B308" s="2"/>
      <c r="C308" s="2"/>
    </row>
    <row r="309" spans="1:3" x14ac:dyDescent="0.25">
      <c r="A309" s="1"/>
      <c r="B309" s="2"/>
      <c r="C309" s="2"/>
    </row>
    <row r="310" spans="1:3" x14ac:dyDescent="0.25">
      <c r="A310" s="1"/>
      <c r="B310" s="2"/>
      <c r="C310" s="2"/>
    </row>
    <row r="311" spans="1:3" x14ac:dyDescent="0.25">
      <c r="A311" s="1"/>
      <c r="B311" s="2"/>
      <c r="C311" s="2"/>
    </row>
    <row r="312" spans="1:3" x14ac:dyDescent="0.25">
      <c r="A312" s="1"/>
      <c r="B312" s="2"/>
      <c r="C312" s="2"/>
    </row>
    <row r="313" spans="1:3" x14ac:dyDescent="0.25">
      <c r="A313" s="1"/>
      <c r="B313" s="2"/>
      <c r="C313" s="2"/>
    </row>
    <row r="314" spans="1:3" x14ac:dyDescent="0.25">
      <c r="A314" s="1"/>
      <c r="B314" s="2"/>
      <c r="C314" s="2"/>
    </row>
    <row r="315" spans="1:3" x14ac:dyDescent="0.25">
      <c r="A315" s="1"/>
      <c r="B315" s="2"/>
      <c r="C315" s="2"/>
    </row>
    <row r="316" spans="1:3" x14ac:dyDescent="0.25">
      <c r="A316" s="1"/>
      <c r="B316" s="2"/>
      <c r="C316" s="2"/>
    </row>
    <row r="317" spans="1:3" x14ac:dyDescent="0.25">
      <c r="A317" s="1"/>
      <c r="B317" s="2"/>
      <c r="C317" s="2"/>
    </row>
    <row r="318" spans="1:3" x14ac:dyDescent="0.25">
      <c r="A318" s="1"/>
      <c r="B318" s="2"/>
      <c r="C318" s="2"/>
    </row>
    <row r="319" spans="1:3" x14ac:dyDescent="0.25">
      <c r="A319" s="1"/>
      <c r="B319" s="2"/>
      <c r="C319" s="2"/>
    </row>
    <row r="320" spans="1:3" x14ac:dyDescent="0.25">
      <c r="A320" s="1"/>
      <c r="B320" s="2"/>
      <c r="C320" s="2"/>
    </row>
    <row r="321" spans="1:3" x14ac:dyDescent="0.25">
      <c r="A321" s="1"/>
      <c r="B321" s="2"/>
      <c r="C321" s="2"/>
    </row>
    <row r="322" spans="1:3" x14ac:dyDescent="0.25">
      <c r="A322" s="1"/>
      <c r="B322" s="2"/>
      <c r="C322" s="2"/>
    </row>
    <row r="323" spans="1:3" x14ac:dyDescent="0.25">
      <c r="A323" s="1"/>
      <c r="B323" s="2"/>
      <c r="C323" s="2"/>
    </row>
    <row r="324" spans="1:3" x14ac:dyDescent="0.25">
      <c r="A324" s="1"/>
      <c r="B324" s="2"/>
      <c r="C324" s="2"/>
    </row>
    <row r="325" spans="1:3" x14ac:dyDescent="0.25">
      <c r="A325" s="1"/>
      <c r="B325" s="2"/>
      <c r="C325" s="2"/>
    </row>
    <row r="326" spans="1:3" x14ac:dyDescent="0.25">
      <c r="A326" s="1"/>
      <c r="B326" s="2"/>
      <c r="C326" s="2"/>
    </row>
    <row r="327" spans="1:3" x14ac:dyDescent="0.25">
      <c r="A327" s="1"/>
      <c r="B327" s="2"/>
      <c r="C327" s="2"/>
    </row>
    <row r="328" spans="1:3" x14ac:dyDescent="0.25">
      <c r="A328" s="1"/>
      <c r="B328" s="2"/>
      <c r="C328" s="2"/>
    </row>
    <row r="329" spans="1:3" x14ac:dyDescent="0.25">
      <c r="A329" s="1"/>
      <c r="B329" s="2"/>
      <c r="C329" s="2"/>
    </row>
    <row r="330" spans="1:3" x14ac:dyDescent="0.25">
      <c r="A330" s="1"/>
      <c r="B330" s="2"/>
      <c r="C330" s="2"/>
    </row>
    <row r="331" spans="1:3" x14ac:dyDescent="0.25">
      <c r="A331" s="1"/>
      <c r="B331" s="2"/>
      <c r="C331" s="2"/>
    </row>
    <row r="332" spans="1:3" x14ac:dyDescent="0.25">
      <c r="A332" s="1"/>
      <c r="B332" s="2"/>
      <c r="C332" s="2"/>
    </row>
    <row r="333" spans="1:3" x14ac:dyDescent="0.25">
      <c r="A333" s="1"/>
      <c r="B333" s="2"/>
      <c r="C333" s="2"/>
    </row>
    <row r="334" spans="1:3" x14ac:dyDescent="0.25">
      <c r="A334" s="1"/>
      <c r="B334" s="2"/>
      <c r="C334" s="2"/>
    </row>
    <row r="335" spans="1:3" x14ac:dyDescent="0.25">
      <c r="A335" s="1"/>
      <c r="B335" s="2"/>
      <c r="C335" s="2"/>
    </row>
    <row r="336" spans="1:3" x14ac:dyDescent="0.25">
      <c r="A336" s="1"/>
      <c r="B336" s="2"/>
      <c r="C336" s="2"/>
    </row>
    <row r="337" spans="1:3" x14ac:dyDescent="0.25">
      <c r="A337" s="1"/>
      <c r="B337" s="2"/>
      <c r="C337" s="2"/>
    </row>
    <row r="338" spans="1:3" x14ac:dyDescent="0.25">
      <c r="A338" s="1"/>
      <c r="B338" s="2"/>
      <c r="C338" s="2"/>
    </row>
    <row r="339" spans="1:3" x14ac:dyDescent="0.25">
      <c r="A339" s="1"/>
      <c r="B339" s="2"/>
      <c r="C339" s="2"/>
    </row>
    <row r="340" spans="1:3" x14ac:dyDescent="0.25">
      <c r="A340" s="1"/>
      <c r="B340" s="2"/>
      <c r="C340" s="2"/>
    </row>
    <row r="341" spans="1:3" x14ac:dyDescent="0.25">
      <c r="A341" s="1"/>
      <c r="B341" s="2"/>
      <c r="C341" s="2"/>
    </row>
    <row r="342" spans="1:3" x14ac:dyDescent="0.25">
      <c r="A342" s="1"/>
      <c r="B342" s="2"/>
      <c r="C342" s="2"/>
    </row>
    <row r="343" spans="1:3" x14ac:dyDescent="0.25">
      <c r="A343" s="1"/>
      <c r="B343" s="2"/>
      <c r="C343" s="2"/>
    </row>
    <row r="344" spans="1:3" x14ac:dyDescent="0.25">
      <c r="A344" s="1"/>
      <c r="B344" s="2"/>
      <c r="C344" s="2"/>
    </row>
    <row r="345" spans="1:3" x14ac:dyDescent="0.25">
      <c r="A345" s="1"/>
      <c r="B345" s="2"/>
      <c r="C345" s="2"/>
    </row>
    <row r="346" spans="1:3" x14ac:dyDescent="0.25">
      <c r="A346" s="1"/>
      <c r="B346" s="2"/>
      <c r="C346" s="2"/>
    </row>
    <row r="347" spans="1:3" x14ac:dyDescent="0.25">
      <c r="A347" s="1"/>
      <c r="B347" s="2"/>
      <c r="C347" s="2"/>
    </row>
    <row r="348" spans="1:3" x14ac:dyDescent="0.25">
      <c r="A348" s="1"/>
      <c r="B348" s="2"/>
      <c r="C348" s="2"/>
    </row>
    <row r="349" spans="1:3" x14ac:dyDescent="0.25">
      <c r="A349" s="1"/>
      <c r="B349" s="2"/>
      <c r="C349" s="2"/>
    </row>
    <row r="350" spans="1:3" x14ac:dyDescent="0.25">
      <c r="A350" s="1"/>
      <c r="B350" s="2"/>
      <c r="C350" s="2"/>
    </row>
    <row r="351" spans="1:3" x14ac:dyDescent="0.25">
      <c r="A351" s="1"/>
      <c r="B351" s="2"/>
      <c r="C351" s="2"/>
    </row>
    <row r="352" spans="1:3" x14ac:dyDescent="0.25">
      <c r="A352" s="1"/>
      <c r="B352" s="2"/>
      <c r="C352" s="2"/>
    </row>
    <row r="353" spans="1:3" x14ac:dyDescent="0.25">
      <c r="A353" s="1"/>
      <c r="B353" s="2"/>
      <c r="C353" s="2"/>
    </row>
    <row r="354" spans="1:3" x14ac:dyDescent="0.25">
      <c r="A354" s="1"/>
      <c r="B354" s="2"/>
      <c r="C354" s="2"/>
    </row>
    <row r="355" spans="1:3" x14ac:dyDescent="0.25">
      <c r="A355" s="1"/>
      <c r="B355" s="2"/>
      <c r="C355" s="2"/>
    </row>
    <row r="356" spans="1:3" x14ac:dyDescent="0.25">
      <c r="A356" s="1"/>
      <c r="B356" s="2"/>
      <c r="C356" s="2"/>
    </row>
    <row r="357" spans="1:3" x14ac:dyDescent="0.25">
      <c r="A357" s="1"/>
      <c r="B357" s="2"/>
      <c r="C357" s="2"/>
    </row>
    <row r="358" spans="1:3" x14ac:dyDescent="0.25">
      <c r="A358" s="1"/>
      <c r="B358" s="2"/>
      <c r="C358" s="2"/>
    </row>
    <row r="359" spans="1:3" x14ac:dyDescent="0.25">
      <c r="A359" s="1"/>
      <c r="B359" s="2"/>
      <c r="C359" s="2"/>
    </row>
    <row r="360" spans="1:3" x14ac:dyDescent="0.25">
      <c r="A360" s="1"/>
      <c r="B360" s="2"/>
      <c r="C360" s="2"/>
    </row>
    <row r="361" spans="1:3" x14ac:dyDescent="0.25">
      <c r="A361" s="1"/>
      <c r="B361" s="2"/>
      <c r="C361" s="2"/>
    </row>
    <row r="362" spans="1:3" x14ac:dyDescent="0.25">
      <c r="A362" s="1"/>
      <c r="B362" s="2"/>
      <c r="C362" s="2"/>
    </row>
    <row r="363" spans="1:3" x14ac:dyDescent="0.25">
      <c r="A363" s="1"/>
      <c r="B363" s="2"/>
      <c r="C363" s="2"/>
    </row>
    <row r="364" spans="1:3" x14ac:dyDescent="0.25">
      <c r="A364" s="1"/>
      <c r="B364" s="2"/>
      <c r="C364" s="2"/>
    </row>
    <row r="365" spans="1:3" x14ac:dyDescent="0.25">
      <c r="A365" s="1"/>
      <c r="B365" s="2"/>
      <c r="C365" s="2"/>
    </row>
    <row r="366" spans="1:3" x14ac:dyDescent="0.25">
      <c r="A366" s="1"/>
      <c r="B366" s="2"/>
      <c r="C366" s="2"/>
    </row>
    <row r="367" spans="1:3" x14ac:dyDescent="0.25">
      <c r="A367" s="1"/>
      <c r="B367" s="2"/>
      <c r="C367" s="2"/>
    </row>
    <row r="368" spans="1:3" x14ac:dyDescent="0.25">
      <c r="A368" s="1"/>
      <c r="B368" s="2"/>
      <c r="C368" s="2"/>
    </row>
    <row r="369" spans="1:3" x14ac:dyDescent="0.25">
      <c r="A369" s="1"/>
      <c r="B369" s="2"/>
      <c r="C369" s="2"/>
    </row>
    <row r="370" spans="1:3" x14ac:dyDescent="0.25">
      <c r="A370" s="1"/>
      <c r="B370" s="2"/>
      <c r="C370" s="2"/>
    </row>
    <row r="371" spans="1:3" x14ac:dyDescent="0.25">
      <c r="A371" s="1"/>
      <c r="B371" s="2"/>
      <c r="C371" s="2"/>
    </row>
    <row r="372" spans="1:3" x14ac:dyDescent="0.25">
      <c r="A372" s="1"/>
      <c r="B372" s="2"/>
      <c r="C372" s="2"/>
    </row>
    <row r="373" spans="1:3" x14ac:dyDescent="0.25">
      <c r="A373" s="1"/>
      <c r="B373" s="2"/>
      <c r="C373" s="2"/>
    </row>
    <row r="374" spans="1:3" x14ac:dyDescent="0.25">
      <c r="A374" s="1"/>
      <c r="B374" s="2"/>
      <c r="C374" s="2"/>
    </row>
    <row r="375" spans="1:3" x14ac:dyDescent="0.25">
      <c r="A375" s="1"/>
      <c r="B375" s="2"/>
      <c r="C375" s="2"/>
    </row>
    <row r="376" spans="1:3" x14ac:dyDescent="0.25">
      <c r="A376" s="1"/>
      <c r="B376" s="2"/>
      <c r="C376" s="2"/>
    </row>
    <row r="377" spans="1:3" x14ac:dyDescent="0.25">
      <c r="A377" s="1"/>
      <c r="B377" s="2"/>
      <c r="C377" s="2"/>
    </row>
    <row r="378" spans="1:3" x14ac:dyDescent="0.25">
      <c r="A378" s="1"/>
      <c r="B378" s="2"/>
      <c r="C378" s="2"/>
    </row>
    <row r="379" spans="1:3" x14ac:dyDescent="0.25">
      <c r="A379" s="1"/>
      <c r="B379" s="2"/>
      <c r="C379" s="2"/>
    </row>
    <row r="380" spans="1:3" x14ac:dyDescent="0.25">
      <c r="A380" s="1"/>
      <c r="B380" s="2"/>
      <c r="C380" s="2"/>
    </row>
    <row r="381" spans="1:3" x14ac:dyDescent="0.25">
      <c r="A381" s="1"/>
      <c r="B381" s="2"/>
      <c r="C381" s="2"/>
    </row>
    <row r="382" spans="1:3" x14ac:dyDescent="0.25">
      <c r="A382" s="1"/>
      <c r="B382" s="2"/>
      <c r="C382" s="2"/>
    </row>
    <row r="383" spans="1:3" x14ac:dyDescent="0.25">
      <c r="A383" s="1"/>
      <c r="B383" s="2"/>
      <c r="C383" s="2"/>
    </row>
    <row r="384" spans="1:3" x14ac:dyDescent="0.25">
      <c r="A384" s="1"/>
      <c r="B384" s="2"/>
      <c r="C384" s="2"/>
    </row>
    <row r="385" spans="1:3" x14ac:dyDescent="0.25">
      <c r="A385" s="1"/>
      <c r="B385" s="2"/>
      <c r="C385" s="2"/>
    </row>
    <row r="386" spans="1:3" x14ac:dyDescent="0.25">
      <c r="A386" s="1"/>
      <c r="B386" s="2"/>
      <c r="C386" s="2"/>
    </row>
    <row r="387" spans="1:3" x14ac:dyDescent="0.25">
      <c r="A387" s="1"/>
      <c r="B387" s="2"/>
      <c r="C387" s="2"/>
    </row>
    <row r="388" spans="1:3" x14ac:dyDescent="0.25">
      <c r="A388" s="1"/>
      <c r="B388" s="2"/>
      <c r="C388" s="2"/>
    </row>
    <row r="389" spans="1:3" x14ac:dyDescent="0.25">
      <c r="A389" s="1"/>
      <c r="B389" s="2"/>
      <c r="C389" s="2"/>
    </row>
    <row r="390" spans="1:3" x14ac:dyDescent="0.25">
      <c r="A390" s="1"/>
      <c r="B390" s="2"/>
      <c r="C390" s="2"/>
    </row>
    <row r="391" spans="1:3" x14ac:dyDescent="0.25">
      <c r="A391" s="1"/>
      <c r="B391" s="2"/>
      <c r="C391" s="2"/>
    </row>
    <row r="392" spans="1:3" x14ac:dyDescent="0.25">
      <c r="A392" s="1"/>
      <c r="B392" s="2"/>
      <c r="C392" s="2"/>
    </row>
    <row r="393" spans="1:3" x14ac:dyDescent="0.25">
      <c r="A393" s="1"/>
      <c r="B393" s="2"/>
      <c r="C393" s="2"/>
    </row>
    <row r="394" spans="1:3" x14ac:dyDescent="0.25">
      <c r="A394" s="1"/>
      <c r="B394" s="2"/>
      <c r="C394" s="2"/>
    </row>
    <row r="395" spans="1:3" x14ac:dyDescent="0.25">
      <c r="A395" s="1"/>
      <c r="B395" s="2"/>
      <c r="C395" s="2"/>
    </row>
    <row r="396" spans="1:3" x14ac:dyDescent="0.25">
      <c r="A396" s="1"/>
      <c r="B396" s="2"/>
      <c r="C396" s="2"/>
    </row>
    <row r="397" spans="1:3" x14ac:dyDescent="0.25">
      <c r="A397" s="1"/>
      <c r="B397" s="2"/>
      <c r="C397" s="2"/>
    </row>
    <row r="398" spans="1:3" x14ac:dyDescent="0.25">
      <c r="A398" s="1"/>
      <c r="B398" s="2"/>
      <c r="C398" s="2"/>
    </row>
    <row r="399" spans="1:3" x14ac:dyDescent="0.25">
      <c r="A399" s="1"/>
      <c r="B399" s="2"/>
      <c r="C399" s="2"/>
    </row>
    <row r="400" spans="1:3" x14ac:dyDescent="0.25">
      <c r="A400" s="1"/>
      <c r="B400" s="2"/>
      <c r="C400" s="2"/>
    </row>
    <row r="401" spans="1:3" x14ac:dyDescent="0.25">
      <c r="A401" s="1"/>
      <c r="B401" s="2"/>
      <c r="C401" s="2"/>
    </row>
    <row r="402" spans="1:3" x14ac:dyDescent="0.25">
      <c r="A402" s="1"/>
      <c r="B402" s="2"/>
      <c r="C402" s="2"/>
    </row>
    <row r="403" spans="1:3" x14ac:dyDescent="0.25">
      <c r="A403" s="1"/>
      <c r="B403" s="2"/>
      <c r="C403" s="2"/>
    </row>
    <row r="404" spans="1:3" x14ac:dyDescent="0.25">
      <c r="A404" s="1"/>
      <c r="B404" s="2"/>
      <c r="C404" s="2"/>
    </row>
    <row r="405" spans="1:3" x14ac:dyDescent="0.25">
      <c r="A405" s="1"/>
      <c r="B405" s="2"/>
      <c r="C405" s="2"/>
    </row>
    <row r="406" spans="1:3" x14ac:dyDescent="0.25">
      <c r="A406" s="1"/>
      <c r="B406" s="2"/>
      <c r="C406" s="2"/>
    </row>
    <row r="407" spans="1:3" x14ac:dyDescent="0.25">
      <c r="A407" s="1"/>
      <c r="B407" s="2"/>
      <c r="C407" s="2"/>
    </row>
    <row r="408" spans="1:3" x14ac:dyDescent="0.25">
      <c r="A408" s="1"/>
      <c r="B408" s="2"/>
      <c r="C408" s="2"/>
    </row>
    <row r="409" spans="1:3" x14ac:dyDescent="0.25">
      <c r="A409" s="1"/>
      <c r="B409" s="2"/>
      <c r="C409" s="2"/>
    </row>
    <row r="410" spans="1:3" x14ac:dyDescent="0.25">
      <c r="A410" s="1"/>
      <c r="B410" s="2"/>
      <c r="C410" s="2"/>
    </row>
    <row r="411" spans="1:3" x14ac:dyDescent="0.25">
      <c r="A411" s="1"/>
      <c r="B411" s="2"/>
      <c r="C411" s="2"/>
    </row>
    <row r="412" spans="1:3" x14ac:dyDescent="0.25">
      <c r="A412" s="1"/>
      <c r="B412" s="2"/>
      <c r="C412" s="2"/>
    </row>
    <row r="413" spans="1:3" x14ac:dyDescent="0.25">
      <c r="A413" s="1"/>
      <c r="B413" s="2"/>
      <c r="C413" s="2"/>
    </row>
    <row r="414" spans="1:3" x14ac:dyDescent="0.25">
      <c r="A414" s="1"/>
      <c r="B414" s="2"/>
      <c r="C414" s="2"/>
    </row>
    <row r="415" spans="1:3" x14ac:dyDescent="0.25">
      <c r="A415" s="1"/>
      <c r="B415" s="2"/>
      <c r="C415" s="2"/>
    </row>
    <row r="416" spans="1:3" x14ac:dyDescent="0.25">
      <c r="A416" s="1"/>
      <c r="B416" s="2"/>
      <c r="C416" s="2"/>
    </row>
    <row r="417" spans="1:3" x14ac:dyDescent="0.25">
      <c r="A417" s="1"/>
      <c r="B417" s="2"/>
      <c r="C417" s="2"/>
    </row>
    <row r="418" spans="1:3" x14ac:dyDescent="0.25">
      <c r="A418" s="1"/>
      <c r="B418" s="2"/>
      <c r="C418" s="2"/>
    </row>
    <row r="419" spans="1:3" x14ac:dyDescent="0.25">
      <c r="A419" s="1"/>
      <c r="B419" s="2"/>
      <c r="C419" s="2"/>
    </row>
    <row r="420" spans="1:3" x14ac:dyDescent="0.25">
      <c r="A420" s="1"/>
      <c r="B420" s="2"/>
      <c r="C420" s="2"/>
    </row>
    <row r="421" spans="1:3" x14ac:dyDescent="0.25">
      <c r="A421" s="1"/>
      <c r="B421" s="2"/>
      <c r="C421" s="2"/>
    </row>
    <row r="422" spans="1:3" x14ac:dyDescent="0.25">
      <c r="A422" s="1"/>
      <c r="B422" s="2"/>
      <c r="C422" s="2"/>
    </row>
    <row r="423" spans="1:3" x14ac:dyDescent="0.25">
      <c r="A423" s="1"/>
      <c r="B423" s="2"/>
      <c r="C423" s="2"/>
    </row>
    <row r="424" spans="1:3" x14ac:dyDescent="0.25">
      <c r="A424" s="1"/>
      <c r="B424" s="2"/>
      <c r="C424" s="2"/>
    </row>
    <row r="425" spans="1:3" x14ac:dyDescent="0.25">
      <c r="A425" s="1"/>
      <c r="B425" s="2"/>
      <c r="C425" s="2"/>
    </row>
    <row r="426" spans="1:3" x14ac:dyDescent="0.25">
      <c r="A426" s="1"/>
      <c r="B426" s="2"/>
      <c r="C426" s="2"/>
    </row>
    <row r="427" spans="1:3" x14ac:dyDescent="0.25">
      <c r="A427" s="1"/>
      <c r="B427" s="2"/>
      <c r="C427" s="2"/>
    </row>
    <row r="428" spans="1:3" x14ac:dyDescent="0.25">
      <c r="A428" s="1"/>
      <c r="B428" s="2"/>
      <c r="C428" s="2"/>
    </row>
    <row r="429" spans="1:3" x14ac:dyDescent="0.25">
      <c r="A429" s="1"/>
      <c r="B429" s="2"/>
      <c r="C429" s="2"/>
    </row>
    <row r="430" spans="1:3" x14ac:dyDescent="0.25">
      <c r="A430" s="1"/>
      <c r="B430" s="2"/>
      <c r="C430" s="2"/>
    </row>
    <row r="431" spans="1:3" x14ac:dyDescent="0.25">
      <c r="A431" s="1"/>
      <c r="B431" s="2"/>
      <c r="C431" s="2"/>
    </row>
    <row r="432" spans="1:3" x14ac:dyDescent="0.25">
      <c r="A432" s="1"/>
      <c r="B432" s="2"/>
      <c r="C432" s="2"/>
    </row>
    <row r="433" spans="1:3" x14ac:dyDescent="0.25">
      <c r="A433" s="1"/>
      <c r="B433" s="2"/>
      <c r="C433" s="2"/>
    </row>
    <row r="434" spans="1:3" x14ac:dyDescent="0.25">
      <c r="A434" s="1"/>
      <c r="B434" s="2"/>
      <c r="C434" s="2"/>
    </row>
    <row r="435" spans="1:3" x14ac:dyDescent="0.25">
      <c r="A435" s="1"/>
      <c r="B435" s="2"/>
      <c r="C435" s="2"/>
    </row>
    <row r="436" spans="1:3" x14ac:dyDescent="0.25">
      <c r="A436" s="1"/>
      <c r="B436" s="2"/>
      <c r="C436" s="2"/>
    </row>
    <row r="437" spans="1:3" x14ac:dyDescent="0.25">
      <c r="A437" s="1"/>
      <c r="B437" s="2"/>
      <c r="C437" s="2"/>
    </row>
    <row r="438" spans="1:3" x14ac:dyDescent="0.25">
      <c r="A438" s="1"/>
      <c r="B438" s="2"/>
      <c r="C438" s="2"/>
    </row>
    <row r="439" spans="1:3" x14ac:dyDescent="0.25">
      <c r="A439" s="1"/>
      <c r="B439" s="2"/>
      <c r="C439" s="2"/>
    </row>
    <row r="440" spans="1:3" x14ac:dyDescent="0.25">
      <c r="A440" s="1"/>
      <c r="B440" s="2"/>
      <c r="C440" s="2"/>
    </row>
    <row r="441" spans="1:3" x14ac:dyDescent="0.25">
      <c r="A441" s="1"/>
      <c r="B441" s="2"/>
      <c r="C441" s="2"/>
    </row>
    <row r="442" spans="1:3" x14ac:dyDescent="0.25">
      <c r="A442" s="1"/>
      <c r="B442" s="2"/>
      <c r="C442" s="2"/>
    </row>
    <row r="443" spans="1:3" x14ac:dyDescent="0.25">
      <c r="A443" s="1"/>
      <c r="B443" s="2"/>
      <c r="C443" s="2"/>
    </row>
    <row r="444" spans="1:3" x14ac:dyDescent="0.25">
      <c r="A444" s="1"/>
      <c r="B444" s="2"/>
      <c r="C444" s="2"/>
    </row>
    <row r="445" spans="1:3" x14ac:dyDescent="0.25">
      <c r="A445" s="1"/>
      <c r="B445" s="2"/>
      <c r="C445" s="2"/>
    </row>
    <row r="446" spans="1:3" x14ac:dyDescent="0.25">
      <c r="A446" s="1"/>
      <c r="B446" s="2"/>
      <c r="C446" s="2"/>
    </row>
    <row r="447" spans="1:3" x14ac:dyDescent="0.25">
      <c r="A447" s="1"/>
      <c r="B447" s="2"/>
      <c r="C447" s="2"/>
    </row>
    <row r="448" spans="1:3" x14ac:dyDescent="0.25">
      <c r="A448" s="1"/>
      <c r="B448" s="2"/>
      <c r="C448" s="2"/>
    </row>
    <row r="449" spans="1:3" x14ac:dyDescent="0.25">
      <c r="A449" s="1"/>
      <c r="B449" s="2"/>
      <c r="C449" s="2"/>
    </row>
    <row r="450" spans="1:3" x14ac:dyDescent="0.25">
      <c r="A450" s="1"/>
      <c r="B450" s="2"/>
      <c r="C450" s="2"/>
    </row>
    <row r="451" spans="1:3" x14ac:dyDescent="0.25">
      <c r="A451" s="1"/>
      <c r="B451" s="2"/>
      <c r="C451" s="2"/>
    </row>
    <row r="452" spans="1:3" x14ac:dyDescent="0.25">
      <c r="A452" s="1"/>
      <c r="B452" s="2"/>
      <c r="C452" s="2"/>
    </row>
    <row r="453" spans="1:3" x14ac:dyDescent="0.25">
      <c r="A453" s="1"/>
      <c r="B453" s="2"/>
      <c r="C453" s="2"/>
    </row>
    <row r="454" spans="1:3" x14ac:dyDescent="0.25">
      <c r="A454" s="1"/>
      <c r="B454" s="2"/>
      <c r="C454" s="2"/>
    </row>
    <row r="455" spans="1:3" x14ac:dyDescent="0.25">
      <c r="A455" s="1"/>
      <c r="B455" s="2"/>
      <c r="C455" s="2"/>
    </row>
    <row r="456" spans="1:3" x14ac:dyDescent="0.25">
      <c r="A456" s="1"/>
      <c r="B456" s="2"/>
      <c r="C456" s="2"/>
    </row>
    <row r="457" spans="1:3" x14ac:dyDescent="0.25">
      <c r="A457" s="1"/>
      <c r="B457" s="2"/>
      <c r="C457" s="2"/>
    </row>
    <row r="458" spans="1:3" x14ac:dyDescent="0.25">
      <c r="A458" s="1"/>
      <c r="B458" s="2"/>
      <c r="C458" s="2"/>
    </row>
    <row r="459" spans="1:3" x14ac:dyDescent="0.25">
      <c r="A459" s="1"/>
      <c r="B459" s="2"/>
      <c r="C459" s="2"/>
    </row>
    <row r="460" spans="1:3" x14ac:dyDescent="0.25">
      <c r="A460" s="1"/>
      <c r="B460" s="2"/>
      <c r="C460" s="2"/>
    </row>
    <row r="461" spans="1:3" x14ac:dyDescent="0.25">
      <c r="A461" s="1"/>
      <c r="B461" s="2"/>
      <c r="C461" s="2"/>
    </row>
    <row r="462" spans="1:3" x14ac:dyDescent="0.25">
      <c r="A462" s="1"/>
      <c r="B462" s="2"/>
      <c r="C462" s="2"/>
    </row>
    <row r="463" spans="1:3" x14ac:dyDescent="0.25">
      <c r="A463" s="1"/>
      <c r="B463" s="2"/>
      <c r="C463" s="2"/>
    </row>
    <row r="464" spans="1:3" x14ac:dyDescent="0.25">
      <c r="A464" s="1"/>
      <c r="B464" s="2"/>
      <c r="C464" s="2"/>
    </row>
    <row r="465" spans="1:3" x14ac:dyDescent="0.25">
      <c r="A465" s="1"/>
      <c r="B465" s="2"/>
      <c r="C465" s="2"/>
    </row>
    <row r="466" spans="1:3" x14ac:dyDescent="0.25">
      <c r="A466" s="1"/>
      <c r="B466" s="2"/>
      <c r="C466" s="2"/>
    </row>
    <row r="467" spans="1:3" x14ac:dyDescent="0.25">
      <c r="A467" s="1"/>
      <c r="B467" s="2"/>
      <c r="C467" s="2"/>
    </row>
    <row r="468" spans="1:3" x14ac:dyDescent="0.25">
      <c r="A468" s="1"/>
      <c r="B468" s="2"/>
      <c r="C468" s="2"/>
    </row>
    <row r="469" spans="1:3" x14ac:dyDescent="0.25">
      <c r="A469" s="1"/>
      <c r="B469" s="2"/>
      <c r="C469" s="2"/>
    </row>
    <row r="470" spans="1:3" x14ac:dyDescent="0.25">
      <c r="A470" s="1"/>
      <c r="B470" s="2"/>
      <c r="C470" s="2"/>
    </row>
    <row r="471" spans="1:3" x14ac:dyDescent="0.25">
      <c r="A471" s="1"/>
      <c r="B471" s="2"/>
      <c r="C471" s="2"/>
    </row>
    <row r="472" spans="1:3" x14ac:dyDescent="0.25">
      <c r="A472" s="1"/>
      <c r="B472" s="2"/>
      <c r="C472" s="2"/>
    </row>
    <row r="473" spans="1:3" x14ac:dyDescent="0.25">
      <c r="A473" s="1"/>
      <c r="B473" s="2"/>
      <c r="C473" s="2"/>
    </row>
    <row r="474" spans="1:3" x14ac:dyDescent="0.25">
      <c r="A474" s="1"/>
      <c r="B474" s="2"/>
      <c r="C474" s="2"/>
    </row>
    <row r="475" spans="1:3" x14ac:dyDescent="0.25">
      <c r="A475" s="1"/>
      <c r="B475" s="2"/>
      <c r="C475" s="2"/>
    </row>
    <row r="476" spans="1:3" x14ac:dyDescent="0.25">
      <c r="A476" s="1"/>
      <c r="B476" s="2"/>
      <c r="C476" s="2"/>
    </row>
    <row r="477" spans="1:3" x14ac:dyDescent="0.25">
      <c r="A477" s="1"/>
      <c r="B477" s="2"/>
      <c r="C477" s="2"/>
    </row>
    <row r="478" spans="1:3" x14ac:dyDescent="0.25">
      <c r="A478" s="1"/>
      <c r="B478" s="2"/>
      <c r="C478" s="2"/>
    </row>
    <row r="479" spans="1:3" x14ac:dyDescent="0.25">
      <c r="A479" s="1"/>
      <c r="B479" s="2"/>
      <c r="C479" s="2"/>
    </row>
    <row r="480" spans="1:3" x14ac:dyDescent="0.25">
      <c r="A480" s="1"/>
      <c r="B480" s="2"/>
      <c r="C480" s="2"/>
    </row>
    <row r="481" spans="1:3" x14ac:dyDescent="0.25">
      <c r="A481" s="1"/>
      <c r="B481" s="2"/>
      <c r="C481" s="2"/>
    </row>
    <row r="482" spans="1:3" x14ac:dyDescent="0.25">
      <c r="A482" s="1"/>
      <c r="B482" s="2"/>
      <c r="C482" s="2"/>
    </row>
    <row r="483" spans="1:3" x14ac:dyDescent="0.25">
      <c r="A483" s="1"/>
      <c r="B483" s="2"/>
      <c r="C483" s="2"/>
    </row>
    <row r="484" spans="1:3" x14ac:dyDescent="0.25">
      <c r="A484" s="1"/>
      <c r="B484" s="2"/>
      <c r="C484" s="2"/>
    </row>
    <row r="485" spans="1:3" x14ac:dyDescent="0.25">
      <c r="A485" s="1"/>
      <c r="B485" s="2"/>
      <c r="C485" s="2"/>
    </row>
    <row r="486" spans="1:3" x14ac:dyDescent="0.25">
      <c r="A486" s="1"/>
      <c r="B486" s="2"/>
      <c r="C486" s="2"/>
    </row>
    <row r="487" spans="1:3" x14ac:dyDescent="0.25">
      <c r="A487" s="1"/>
      <c r="B487" s="2"/>
      <c r="C487" s="2"/>
    </row>
    <row r="488" spans="1:3" x14ac:dyDescent="0.25">
      <c r="A488" s="1"/>
      <c r="B488" s="2"/>
      <c r="C488" s="2"/>
    </row>
    <row r="489" spans="1:3" x14ac:dyDescent="0.25">
      <c r="A489" s="1"/>
      <c r="B489" s="2"/>
      <c r="C489" s="2"/>
    </row>
    <row r="490" spans="1:3" x14ac:dyDescent="0.25">
      <c r="A490" s="1"/>
      <c r="B490" s="2"/>
      <c r="C490" s="2"/>
    </row>
    <row r="491" spans="1:3" x14ac:dyDescent="0.25">
      <c r="A491" s="1"/>
      <c r="B491" s="2"/>
      <c r="C491" s="2"/>
    </row>
    <row r="492" spans="1:3" x14ac:dyDescent="0.25">
      <c r="A492" s="1"/>
      <c r="B492" s="2"/>
      <c r="C492" s="2"/>
    </row>
    <row r="493" spans="1:3" x14ac:dyDescent="0.25">
      <c r="A493" s="1"/>
      <c r="B493" s="2"/>
      <c r="C493" s="2"/>
    </row>
    <row r="494" spans="1:3" x14ac:dyDescent="0.25">
      <c r="A494" s="1"/>
      <c r="B494" s="2"/>
      <c r="C494" s="2"/>
    </row>
    <row r="495" spans="1:3" x14ac:dyDescent="0.25">
      <c r="A495" s="1"/>
      <c r="B495" s="2"/>
      <c r="C495" s="2"/>
    </row>
    <row r="496" spans="1:3" x14ac:dyDescent="0.25">
      <c r="A496" s="1"/>
      <c r="B496" s="2"/>
      <c r="C496" s="2"/>
    </row>
    <row r="497" spans="1:3" x14ac:dyDescent="0.25">
      <c r="A497" s="1"/>
      <c r="B497" s="2"/>
      <c r="C497" s="2"/>
    </row>
    <row r="498" spans="1:3" x14ac:dyDescent="0.25">
      <c r="A498" s="1"/>
      <c r="B498" s="2"/>
      <c r="C498" s="2"/>
    </row>
    <row r="499" spans="1:3" x14ac:dyDescent="0.25">
      <c r="A499" s="1"/>
      <c r="B499" s="2"/>
      <c r="C499" s="2"/>
    </row>
    <row r="500" spans="1:3" x14ac:dyDescent="0.25">
      <c r="A500" s="1"/>
      <c r="B500" s="2"/>
      <c r="C500" s="2"/>
    </row>
    <row r="501" spans="1:3" x14ac:dyDescent="0.25">
      <c r="A501" s="1"/>
      <c r="B501" s="2"/>
      <c r="C501" s="2"/>
    </row>
    <row r="502" spans="1:3" x14ac:dyDescent="0.25">
      <c r="A502" s="1"/>
      <c r="B502" s="2"/>
      <c r="C502" s="2"/>
    </row>
    <row r="503" spans="1:3" x14ac:dyDescent="0.25">
      <c r="A503" s="1"/>
      <c r="B503" s="2"/>
      <c r="C503" s="2"/>
    </row>
    <row r="504" spans="1:3" x14ac:dyDescent="0.25">
      <c r="A504" s="1"/>
      <c r="B504" s="2"/>
      <c r="C504" s="2"/>
    </row>
    <row r="505" spans="1:3" x14ac:dyDescent="0.25">
      <c r="A505" s="1"/>
      <c r="B505" s="2"/>
      <c r="C505" s="2"/>
    </row>
    <row r="506" spans="1:3" x14ac:dyDescent="0.25">
      <c r="A506" s="1"/>
      <c r="B506" s="2"/>
      <c r="C506" s="2"/>
    </row>
    <row r="507" spans="1:3" x14ac:dyDescent="0.25">
      <c r="A507" s="1"/>
      <c r="B507" s="2"/>
      <c r="C507" s="2"/>
    </row>
    <row r="508" spans="1:3" x14ac:dyDescent="0.25">
      <c r="A508" s="1"/>
      <c r="B508" s="2"/>
      <c r="C508" s="2"/>
    </row>
    <row r="509" spans="1:3" x14ac:dyDescent="0.25">
      <c r="A509" s="1"/>
      <c r="B509" s="2"/>
      <c r="C509" s="2"/>
    </row>
    <row r="510" spans="1:3" x14ac:dyDescent="0.25">
      <c r="A510" s="1"/>
      <c r="B510" s="2"/>
      <c r="C510" s="2"/>
    </row>
    <row r="511" spans="1:3" x14ac:dyDescent="0.25">
      <c r="A511" s="1"/>
      <c r="B511" s="2"/>
      <c r="C511" s="2"/>
    </row>
    <row r="512" spans="1:3" x14ac:dyDescent="0.25">
      <c r="A512" s="1"/>
      <c r="B512" s="2"/>
      <c r="C512" s="2"/>
    </row>
    <row r="513" spans="1:3" x14ac:dyDescent="0.25">
      <c r="A513" s="1"/>
      <c r="B513" s="2"/>
      <c r="C513" s="2"/>
    </row>
    <row r="514" spans="1:3" x14ac:dyDescent="0.25">
      <c r="A514" s="1"/>
      <c r="B514" s="2"/>
      <c r="C514" s="2"/>
    </row>
    <row r="515" spans="1:3" x14ac:dyDescent="0.25">
      <c r="A515" s="1"/>
      <c r="B515" s="2"/>
      <c r="C515" s="2"/>
    </row>
    <row r="516" spans="1:3" x14ac:dyDescent="0.25">
      <c r="A516" s="1"/>
      <c r="B516" s="2"/>
      <c r="C516" s="2"/>
    </row>
    <row r="517" spans="1:3" x14ac:dyDescent="0.25">
      <c r="A517" s="1"/>
      <c r="B517" s="2"/>
      <c r="C517" s="2"/>
    </row>
    <row r="518" spans="1:3" x14ac:dyDescent="0.25">
      <c r="A518" s="1"/>
      <c r="B518" s="2"/>
      <c r="C518" s="2"/>
    </row>
    <row r="519" spans="1:3" x14ac:dyDescent="0.25">
      <c r="A519" s="1"/>
      <c r="B519" s="2"/>
      <c r="C519" s="2"/>
    </row>
    <row r="520" spans="1:3" x14ac:dyDescent="0.25">
      <c r="A520" s="1"/>
      <c r="B520" s="2"/>
      <c r="C520" s="2"/>
    </row>
    <row r="521" spans="1:3" x14ac:dyDescent="0.25">
      <c r="A521" s="1"/>
      <c r="B521" s="2"/>
      <c r="C521" s="2"/>
    </row>
    <row r="522" spans="1:3" x14ac:dyDescent="0.25">
      <c r="A522" s="1"/>
      <c r="B522" s="2"/>
      <c r="C522" s="2"/>
    </row>
    <row r="523" spans="1:3" x14ac:dyDescent="0.25">
      <c r="A523" s="1"/>
      <c r="B523" s="2"/>
      <c r="C523" s="2"/>
    </row>
    <row r="524" spans="1:3" x14ac:dyDescent="0.25">
      <c r="A524" s="1"/>
      <c r="B524" s="2"/>
      <c r="C524" s="2"/>
    </row>
    <row r="525" spans="1:3" x14ac:dyDescent="0.25">
      <c r="A525" s="1"/>
      <c r="B525" s="2"/>
      <c r="C525" s="2"/>
    </row>
    <row r="526" spans="1:3" x14ac:dyDescent="0.25">
      <c r="A526" s="1"/>
      <c r="B526" s="2"/>
      <c r="C526" s="2"/>
    </row>
    <row r="527" spans="1:3" x14ac:dyDescent="0.25">
      <c r="A527" s="1"/>
      <c r="B527" s="2"/>
      <c r="C527" s="2"/>
    </row>
    <row r="528" spans="1:3" x14ac:dyDescent="0.25">
      <c r="A528" s="1"/>
      <c r="B528" s="2"/>
      <c r="C528" s="2"/>
    </row>
    <row r="529" spans="1:3" x14ac:dyDescent="0.25">
      <c r="A529" s="1"/>
      <c r="B529" s="2"/>
      <c r="C529" s="2"/>
    </row>
    <row r="530" spans="1:3" x14ac:dyDescent="0.25">
      <c r="A530" s="1"/>
      <c r="B530" s="2"/>
      <c r="C530" s="2"/>
    </row>
    <row r="531" spans="1:3" x14ac:dyDescent="0.25">
      <c r="A531" s="1"/>
      <c r="B531" s="2"/>
      <c r="C531" s="2"/>
    </row>
    <row r="532" spans="1:3" x14ac:dyDescent="0.25">
      <c r="A532" s="1"/>
      <c r="B532" s="2"/>
      <c r="C532" s="2"/>
    </row>
    <row r="533" spans="1:3" x14ac:dyDescent="0.25">
      <c r="A533" s="1"/>
      <c r="B533" s="2"/>
      <c r="C533" s="2"/>
    </row>
    <row r="534" spans="1:3" x14ac:dyDescent="0.25">
      <c r="A534" s="1"/>
      <c r="B534" s="2"/>
      <c r="C534" s="2"/>
    </row>
    <row r="535" spans="1:3" x14ac:dyDescent="0.25">
      <c r="A535" s="1"/>
      <c r="B535" s="2"/>
      <c r="C535" s="2"/>
    </row>
    <row r="536" spans="1:3" x14ac:dyDescent="0.25">
      <c r="A536" s="1"/>
      <c r="B536" s="2"/>
      <c r="C536" s="2"/>
    </row>
    <row r="537" spans="1:3" x14ac:dyDescent="0.25">
      <c r="A537" s="1"/>
      <c r="B537" s="2"/>
      <c r="C537" s="2"/>
    </row>
    <row r="538" spans="1:3" x14ac:dyDescent="0.25">
      <c r="A538" s="1"/>
      <c r="B538" s="2"/>
      <c r="C538" s="2"/>
    </row>
    <row r="539" spans="1:3" x14ac:dyDescent="0.25">
      <c r="A539" s="1"/>
      <c r="B539" s="2"/>
      <c r="C539" s="2"/>
    </row>
    <row r="540" spans="1:3" x14ac:dyDescent="0.25">
      <c r="A540" s="1"/>
      <c r="B540" s="2"/>
      <c r="C540" s="2"/>
    </row>
    <row r="541" spans="1:3" x14ac:dyDescent="0.25">
      <c r="A541" s="1"/>
      <c r="B541" s="2"/>
      <c r="C541" s="2"/>
    </row>
    <row r="542" spans="1:3" x14ac:dyDescent="0.25">
      <c r="A542" s="1"/>
      <c r="B542" s="2"/>
      <c r="C542" s="2"/>
    </row>
    <row r="543" spans="1:3" x14ac:dyDescent="0.25">
      <c r="A543" s="1"/>
      <c r="B543" s="2"/>
      <c r="C543" s="2"/>
    </row>
    <row r="544" spans="1:3" x14ac:dyDescent="0.25">
      <c r="A544" s="1"/>
      <c r="B544" s="2"/>
      <c r="C544" s="2"/>
    </row>
    <row r="545" spans="1:3" x14ac:dyDescent="0.25">
      <c r="A545" s="1"/>
      <c r="B545" s="2"/>
      <c r="C545" s="2"/>
    </row>
    <row r="546" spans="1:3" x14ac:dyDescent="0.25">
      <c r="A546" s="1"/>
      <c r="B546" s="2"/>
      <c r="C546" s="2"/>
    </row>
    <row r="547" spans="1:3" x14ac:dyDescent="0.25">
      <c r="A547" s="1"/>
      <c r="B547" s="2"/>
      <c r="C547" s="2"/>
    </row>
    <row r="548" spans="1:3" x14ac:dyDescent="0.25">
      <c r="A548" s="1"/>
      <c r="B548" s="2"/>
      <c r="C548" s="2"/>
    </row>
    <row r="549" spans="1:3" x14ac:dyDescent="0.25">
      <c r="A549" s="1"/>
      <c r="B549" s="2"/>
      <c r="C549" s="2"/>
    </row>
    <row r="550" spans="1:3" x14ac:dyDescent="0.25">
      <c r="A550" s="1"/>
      <c r="B550" s="2"/>
      <c r="C550" s="2"/>
    </row>
    <row r="551" spans="1:3" x14ac:dyDescent="0.25">
      <c r="A551" s="1"/>
      <c r="B551" s="2"/>
      <c r="C551" s="2"/>
    </row>
    <row r="552" spans="1:3" x14ac:dyDescent="0.25">
      <c r="A552" s="1"/>
      <c r="B552" s="2"/>
      <c r="C552" s="2"/>
    </row>
    <row r="553" spans="1:3" x14ac:dyDescent="0.25">
      <c r="A553" s="1"/>
      <c r="B553" s="2"/>
      <c r="C553" s="2"/>
    </row>
    <row r="554" spans="1:3" x14ac:dyDescent="0.25">
      <c r="A554" s="1"/>
      <c r="B554" s="2"/>
      <c r="C554" s="2"/>
    </row>
    <row r="555" spans="1:3" x14ac:dyDescent="0.25">
      <c r="A555" s="1"/>
      <c r="B555" s="2"/>
      <c r="C555" s="2"/>
    </row>
    <row r="556" spans="1:3" x14ac:dyDescent="0.25">
      <c r="A556" s="1"/>
      <c r="B556" s="2"/>
      <c r="C556" s="2"/>
    </row>
    <row r="557" spans="1:3" x14ac:dyDescent="0.25">
      <c r="A557" s="1"/>
      <c r="B557" s="2"/>
      <c r="C557" s="2"/>
    </row>
    <row r="558" spans="1:3" x14ac:dyDescent="0.25">
      <c r="A558" s="1"/>
      <c r="B558" s="2"/>
      <c r="C558" s="2"/>
    </row>
    <row r="559" spans="1:3" x14ac:dyDescent="0.25">
      <c r="A559" s="1"/>
      <c r="B559" s="2"/>
      <c r="C559" s="2"/>
    </row>
    <row r="560" spans="1:3" x14ac:dyDescent="0.25">
      <c r="A560" s="1"/>
      <c r="B560" s="2"/>
      <c r="C560" s="2"/>
    </row>
    <row r="561" spans="1:3" x14ac:dyDescent="0.25">
      <c r="A561" s="1"/>
      <c r="B561" s="2"/>
      <c r="C561" s="2"/>
    </row>
    <row r="562" spans="1:3" x14ac:dyDescent="0.25">
      <c r="A562" s="1"/>
      <c r="B562" s="2"/>
      <c r="C562" s="2"/>
    </row>
    <row r="563" spans="1:3" x14ac:dyDescent="0.25">
      <c r="A563" s="1"/>
      <c r="B563" s="2"/>
      <c r="C563" s="2"/>
    </row>
    <row r="564" spans="1:3" x14ac:dyDescent="0.25">
      <c r="A564" s="1"/>
      <c r="B564" s="2"/>
      <c r="C564" s="2"/>
    </row>
    <row r="565" spans="1:3" x14ac:dyDescent="0.25">
      <c r="A565" s="1"/>
      <c r="B565" s="2"/>
      <c r="C565" s="2"/>
    </row>
    <row r="566" spans="1:3" x14ac:dyDescent="0.25">
      <c r="A566" s="1"/>
      <c r="B566" s="2"/>
      <c r="C566" s="2"/>
    </row>
    <row r="567" spans="1:3" x14ac:dyDescent="0.25">
      <c r="A567" s="1"/>
      <c r="B567" s="2"/>
      <c r="C567" s="2"/>
    </row>
    <row r="568" spans="1:3" x14ac:dyDescent="0.25">
      <c r="A568" s="1"/>
      <c r="B568" s="2"/>
      <c r="C568" s="2"/>
    </row>
    <row r="569" spans="1:3" x14ac:dyDescent="0.25">
      <c r="A569" s="1"/>
      <c r="B569" s="2"/>
      <c r="C569" s="2"/>
    </row>
    <row r="570" spans="1:3" x14ac:dyDescent="0.25">
      <c r="A570" s="1"/>
      <c r="B570" s="2"/>
      <c r="C570" s="2"/>
    </row>
    <row r="571" spans="1:3" x14ac:dyDescent="0.25">
      <c r="A571" s="1"/>
      <c r="B571" s="2"/>
      <c r="C571" s="2"/>
    </row>
    <row r="572" spans="1:3" x14ac:dyDescent="0.25">
      <c r="A572" s="1"/>
      <c r="B572" s="2"/>
      <c r="C572" s="2"/>
    </row>
    <row r="573" spans="1:3" x14ac:dyDescent="0.25">
      <c r="A573" s="1"/>
      <c r="B573" s="2"/>
      <c r="C573" s="2"/>
    </row>
    <row r="574" spans="1:3" x14ac:dyDescent="0.25">
      <c r="A574" s="1"/>
      <c r="B574" s="2"/>
      <c r="C574" s="2"/>
    </row>
    <row r="575" spans="1:3" x14ac:dyDescent="0.25">
      <c r="A575" s="1"/>
      <c r="B575" s="2"/>
      <c r="C575" s="2"/>
    </row>
    <row r="576" spans="1:3" x14ac:dyDescent="0.25">
      <c r="A576" s="1"/>
      <c r="B576" s="2"/>
      <c r="C576" s="2"/>
    </row>
    <row r="577" spans="1:3" x14ac:dyDescent="0.25">
      <c r="A577" s="1"/>
      <c r="B577" s="2"/>
      <c r="C577" s="2"/>
    </row>
    <row r="578" spans="1:3" x14ac:dyDescent="0.25">
      <c r="A578" s="1"/>
      <c r="B578" s="2"/>
      <c r="C578" s="2"/>
    </row>
    <row r="579" spans="1:3" x14ac:dyDescent="0.25">
      <c r="A579" s="1"/>
      <c r="B579" s="2"/>
      <c r="C579" s="2"/>
    </row>
    <row r="580" spans="1:3" x14ac:dyDescent="0.25">
      <c r="A580" s="1"/>
      <c r="B580" s="2"/>
      <c r="C580" s="2"/>
    </row>
    <row r="581" spans="1:3" x14ac:dyDescent="0.25">
      <c r="A581" s="1"/>
      <c r="B581" s="2"/>
      <c r="C581" s="2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C04E-746C-4F80-BCBA-AA08CDC1B911}">
  <dimension ref="B2:I15"/>
  <sheetViews>
    <sheetView workbookViewId="0">
      <selection activeCell="K4" sqref="K4"/>
    </sheetView>
  </sheetViews>
  <sheetFormatPr defaultRowHeight="15" x14ac:dyDescent="0.25"/>
  <sheetData>
    <row r="2" spans="2:9" x14ac:dyDescent="0.25">
      <c r="B2" s="15"/>
      <c r="C2" s="15"/>
      <c r="D2" s="17" t="s">
        <v>340</v>
      </c>
      <c r="E2" s="17" t="s">
        <v>342</v>
      </c>
      <c r="F2" s="17" t="s">
        <v>343</v>
      </c>
      <c r="G2" s="17" t="s">
        <v>346</v>
      </c>
      <c r="H2" s="17" t="s">
        <v>371</v>
      </c>
      <c r="I2" s="17" t="s">
        <v>344</v>
      </c>
    </row>
    <row r="3" spans="2:9" x14ac:dyDescent="0.25">
      <c r="B3" s="15"/>
      <c r="C3" s="15"/>
      <c r="D3" s="15"/>
      <c r="E3" s="15"/>
      <c r="F3" s="15"/>
      <c r="G3" s="15"/>
      <c r="H3" s="15"/>
      <c r="I3" s="15"/>
    </row>
    <row r="4" spans="2:9" x14ac:dyDescent="0.25">
      <c r="B4" s="15" t="s">
        <v>364</v>
      </c>
      <c r="C4" s="15" t="s">
        <v>372</v>
      </c>
      <c r="D4" s="15">
        <v>1</v>
      </c>
      <c r="E4" s="15">
        <v>1</v>
      </c>
      <c r="F4" s="15">
        <v>1</v>
      </c>
      <c r="G4" s="15">
        <v>1</v>
      </c>
      <c r="H4" s="15">
        <v>0</v>
      </c>
      <c r="I4" s="15"/>
    </row>
    <row r="5" spans="2:9" x14ac:dyDescent="0.25">
      <c r="B5" s="15"/>
      <c r="C5" s="15" t="s">
        <v>373</v>
      </c>
      <c r="D5" s="15">
        <v>0.81499721574881978</v>
      </c>
      <c r="E5" s="15">
        <v>0.43916035903830963</v>
      </c>
      <c r="F5" s="15">
        <v>0.37251132305099149</v>
      </c>
      <c r="G5" s="15">
        <v>0.54222296594604036</v>
      </c>
      <c r="H5" s="15">
        <v>0.23856836968909256</v>
      </c>
      <c r="I5" s="15">
        <f>TTEST(D4:F4,D5:F5,2,2)</f>
        <v>2.9281409965927745E-2</v>
      </c>
    </row>
    <row r="6" spans="2:9" x14ac:dyDescent="0.25">
      <c r="B6" s="15" t="s">
        <v>374</v>
      </c>
      <c r="C6" s="15" t="s">
        <v>372</v>
      </c>
      <c r="D6" s="15">
        <v>1</v>
      </c>
      <c r="E6" s="15">
        <v>1</v>
      </c>
      <c r="F6" s="15">
        <v>1</v>
      </c>
      <c r="G6" s="15">
        <v>1</v>
      </c>
      <c r="H6" s="15">
        <v>0</v>
      </c>
      <c r="I6" s="15"/>
    </row>
    <row r="7" spans="2:9" x14ac:dyDescent="0.25">
      <c r="B7" s="15"/>
      <c r="C7" s="15" t="s">
        <v>373</v>
      </c>
      <c r="D7" s="15">
        <v>1.7996665893220682</v>
      </c>
      <c r="E7" s="15">
        <v>1.0739168669751937</v>
      </c>
      <c r="F7" s="15">
        <v>0.6563891845337444</v>
      </c>
      <c r="G7" s="15">
        <v>1.1766575469436689</v>
      </c>
      <c r="H7" s="15">
        <v>0.57852185919390231</v>
      </c>
      <c r="I7" s="15">
        <f>TTEST(D6:F6,D7:F7,2,2)</f>
        <v>0.62486370299081018</v>
      </c>
    </row>
    <row r="8" spans="2:9" x14ac:dyDescent="0.25">
      <c r="B8" s="15" t="s">
        <v>49</v>
      </c>
      <c r="C8" s="15" t="s">
        <v>372</v>
      </c>
      <c r="D8" s="15">
        <v>1</v>
      </c>
      <c r="E8" s="15">
        <v>1</v>
      </c>
      <c r="F8" s="15">
        <v>1</v>
      </c>
      <c r="G8" s="15">
        <v>1</v>
      </c>
      <c r="H8" s="15">
        <v>0</v>
      </c>
      <c r="I8" s="15"/>
    </row>
    <row r="9" spans="2:9" x14ac:dyDescent="0.25">
      <c r="B9" s="15"/>
      <c r="C9" s="15" t="s">
        <v>373</v>
      </c>
      <c r="D9" s="15">
        <v>6.5625747526228535</v>
      </c>
      <c r="E9" s="15">
        <v>4.0412420967876965</v>
      </c>
      <c r="F9" s="15">
        <v>2.5431548087795126</v>
      </c>
      <c r="G9" s="15">
        <v>4.3823238860633538</v>
      </c>
      <c r="H9" s="15">
        <v>2.0313017406266893</v>
      </c>
      <c r="I9" s="15">
        <f>TTEST(D8:F8,D9:F9,2,2)</f>
        <v>4.483056428005433E-2</v>
      </c>
    </row>
    <row r="10" spans="2:9" x14ac:dyDescent="0.25">
      <c r="B10" s="15" t="s">
        <v>375</v>
      </c>
      <c r="C10" s="15" t="s">
        <v>372</v>
      </c>
      <c r="D10" s="15">
        <v>1</v>
      </c>
      <c r="E10" s="15">
        <v>1</v>
      </c>
      <c r="F10" s="15">
        <v>1</v>
      </c>
      <c r="G10" s="15">
        <v>1</v>
      </c>
      <c r="H10" s="15">
        <v>0</v>
      </c>
      <c r="I10" s="15"/>
    </row>
    <row r="11" spans="2:9" x14ac:dyDescent="0.25">
      <c r="B11" s="15"/>
      <c r="C11" s="15" t="s">
        <v>373</v>
      </c>
      <c r="D11" s="15">
        <v>1.6985861055118632</v>
      </c>
      <c r="E11" s="15">
        <v>1.1755094863615196</v>
      </c>
      <c r="F11" s="15">
        <v>0.84072170035312344</v>
      </c>
      <c r="G11" s="15">
        <v>1.2382724307421686</v>
      </c>
      <c r="H11" s="15">
        <v>0.43236237671666861</v>
      </c>
      <c r="I11" s="15">
        <f>TTEST(D10:F10,D11:F11,2,2)</f>
        <v>0.39387176934259421</v>
      </c>
    </row>
    <row r="12" spans="2:9" x14ac:dyDescent="0.25">
      <c r="B12" s="15" t="s">
        <v>47</v>
      </c>
      <c r="C12" s="15" t="s">
        <v>372</v>
      </c>
      <c r="D12" s="15">
        <v>1</v>
      </c>
      <c r="E12" s="15">
        <v>1</v>
      </c>
      <c r="F12" s="15">
        <v>1</v>
      </c>
      <c r="G12" s="15">
        <v>1</v>
      </c>
      <c r="H12" s="15">
        <v>0</v>
      </c>
      <c r="I12" s="15"/>
    </row>
    <row r="13" spans="2:9" x14ac:dyDescent="0.25">
      <c r="B13" s="15"/>
      <c r="C13" s="15" t="s">
        <v>373</v>
      </c>
      <c r="D13" s="15">
        <v>1.8613192802986218</v>
      </c>
      <c r="E13" s="15">
        <v>1.4030687006575633</v>
      </c>
      <c r="F13" s="15">
        <v>1.2947840129168002</v>
      </c>
      <c r="G13" s="15">
        <v>1.5197239979576616</v>
      </c>
      <c r="H13" s="15">
        <v>0.30074390449014898</v>
      </c>
      <c r="I13" s="15">
        <f>TTEST(D12:F12,D13:F13,2,2)</f>
        <v>4.0210626995301271E-2</v>
      </c>
    </row>
    <row r="14" spans="2:9" x14ac:dyDescent="0.25">
      <c r="B14" s="15" t="s">
        <v>376</v>
      </c>
      <c r="C14" s="15" t="s">
        <v>372</v>
      </c>
      <c r="D14" s="15">
        <v>1</v>
      </c>
      <c r="E14" s="15">
        <v>1</v>
      </c>
      <c r="F14" s="15">
        <v>1</v>
      </c>
      <c r="G14" s="15">
        <v>1</v>
      </c>
      <c r="H14" s="15">
        <v>0</v>
      </c>
      <c r="I14" s="15"/>
    </row>
    <row r="15" spans="2:9" x14ac:dyDescent="0.25">
      <c r="B15" s="15"/>
      <c r="C15" s="15" t="s">
        <v>373</v>
      </c>
      <c r="D15" s="15">
        <v>1.6849243068424504</v>
      </c>
      <c r="E15" s="15">
        <v>1.8386059397164827</v>
      </c>
      <c r="F15" s="15">
        <v>1.2435615857636635</v>
      </c>
      <c r="G15" s="15">
        <v>1.5890306107741992</v>
      </c>
      <c r="H15" s="15">
        <v>0.30889504123893535</v>
      </c>
      <c r="I15" s="15">
        <f>TTEST(D14:F14,D15:F15,2,2)</f>
        <v>2.9853871401438876E-2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B335-434E-4A32-8145-A4B2076EE768}">
  <dimension ref="A2:K167"/>
  <sheetViews>
    <sheetView zoomScale="85" zoomScaleNormal="85" workbookViewId="0"/>
  </sheetViews>
  <sheetFormatPr defaultRowHeight="15" x14ac:dyDescent="0.25"/>
  <sheetData>
    <row r="2" spans="1:11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B3" s="5"/>
      <c r="C3" s="5"/>
      <c r="D3" s="5"/>
      <c r="E3" s="5"/>
      <c r="F3" s="5"/>
      <c r="G3" s="5"/>
      <c r="H3" s="5"/>
      <c r="I3" s="5"/>
      <c r="J3" s="5"/>
    </row>
    <row r="4" spans="1:11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1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1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1" x14ac:dyDescent="0.25">
      <c r="B7" s="6"/>
      <c r="C7" s="7"/>
      <c r="D7" s="7"/>
      <c r="E7" s="7"/>
      <c r="F7" s="7"/>
      <c r="G7" s="7"/>
      <c r="H7" s="7"/>
      <c r="I7" s="7"/>
      <c r="J7" s="7"/>
    </row>
    <row r="8" spans="1:1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1" x14ac:dyDescent="0.25">
      <c r="B9" s="6" t="s">
        <v>9</v>
      </c>
      <c r="C9" s="7">
        <v>-1.7350000000000001</v>
      </c>
      <c r="D9" s="7" t="s">
        <v>52</v>
      </c>
      <c r="E9" s="7" t="s">
        <v>16</v>
      </c>
      <c r="F9" s="7" t="s">
        <v>53</v>
      </c>
      <c r="G9" s="7" t="s">
        <v>54</v>
      </c>
      <c r="H9" s="7" t="s">
        <v>13</v>
      </c>
      <c r="I9" s="7"/>
      <c r="J9" s="7"/>
    </row>
    <row r="10" spans="1:11" x14ac:dyDescent="0.25">
      <c r="B10" s="6" t="s">
        <v>14</v>
      </c>
      <c r="C10" s="7">
        <v>-3.625</v>
      </c>
      <c r="D10" s="7" t="s">
        <v>55</v>
      </c>
      <c r="E10" s="7" t="s">
        <v>16</v>
      </c>
      <c r="F10" s="7" t="s">
        <v>53</v>
      </c>
      <c r="G10" s="7" t="s">
        <v>54</v>
      </c>
      <c r="H10" s="7" t="s">
        <v>18</v>
      </c>
      <c r="I10" s="7"/>
      <c r="J10" s="7"/>
    </row>
    <row r="11" spans="1:11" x14ac:dyDescent="0.25">
      <c r="B11" s="6" t="s">
        <v>19</v>
      </c>
      <c r="C11" s="7">
        <v>-4.5179999999999998</v>
      </c>
      <c r="D11" s="7" t="s">
        <v>56</v>
      </c>
      <c r="E11" s="7" t="s">
        <v>16</v>
      </c>
      <c r="F11" s="7" t="s">
        <v>53</v>
      </c>
      <c r="G11" s="7" t="s">
        <v>54</v>
      </c>
      <c r="H11" s="7" t="s">
        <v>21</v>
      </c>
      <c r="I11" s="7"/>
      <c r="J11" s="7"/>
    </row>
    <row r="12" spans="1:11" x14ac:dyDescent="0.25">
      <c r="B12" s="6" t="s">
        <v>22</v>
      </c>
      <c r="C12" s="7">
        <v>-1.89</v>
      </c>
      <c r="D12" s="7" t="s">
        <v>57</v>
      </c>
      <c r="E12" s="7" t="s">
        <v>16</v>
      </c>
      <c r="F12" s="7" t="s">
        <v>53</v>
      </c>
      <c r="G12" s="7" t="s">
        <v>54</v>
      </c>
      <c r="H12" s="7" t="s">
        <v>24</v>
      </c>
      <c r="I12" s="7"/>
      <c r="J12" s="7"/>
    </row>
    <row r="13" spans="1:11" x14ac:dyDescent="0.25">
      <c r="B13" s="6" t="s">
        <v>25</v>
      </c>
      <c r="C13" s="7">
        <v>-2.782</v>
      </c>
      <c r="D13" s="7" t="s">
        <v>58</v>
      </c>
      <c r="E13" s="7" t="s">
        <v>16</v>
      </c>
      <c r="F13" s="7" t="s">
        <v>53</v>
      </c>
      <c r="G13" s="7" t="s">
        <v>54</v>
      </c>
      <c r="H13" s="7" t="s">
        <v>27</v>
      </c>
      <c r="I13" s="7"/>
      <c r="J13" s="7"/>
    </row>
    <row r="14" spans="1:11" x14ac:dyDescent="0.25">
      <c r="B14" s="6" t="s">
        <v>28</v>
      </c>
      <c r="C14" s="7">
        <v>-0.89249999999999996</v>
      </c>
      <c r="D14" s="7" t="s">
        <v>59</v>
      </c>
      <c r="E14" s="7" t="s">
        <v>16</v>
      </c>
      <c r="F14" s="7" t="s">
        <v>60</v>
      </c>
      <c r="G14" s="7">
        <v>6.1999999999999998E-3</v>
      </c>
      <c r="H14" s="7" t="s">
        <v>30</v>
      </c>
      <c r="I14" s="7"/>
      <c r="J14" s="7"/>
    </row>
    <row r="15" spans="1:11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1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1" x14ac:dyDescent="0.25">
      <c r="B17" s="6" t="s">
        <v>9</v>
      </c>
      <c r="C17" s="7">
        <v>1</v>
      </c>
      <c r="D17" s="7">
        <v>2.7349999999999999</v>
      </c>
      <c r="E17" s="7">
        <v>-1.7350000000000001</v>
      </c>
      <c r="F17" s="7">
        <v>0.2424</v>
      </c>
      <c r="G17" s="7">
        <v>3</v>
      </c>
      <c r="H17" s="7">
        <v>3</v>
      </c>
      <c r="I17" s="7">
        <v>7.157</v>
      </c>
      <c r="J17" s="7">
        <v>8</v>
      </c>
    </row>
    <row r="18" spans="1:11" x14ac:dyDescent="0.25">
      <c r="B18" s="6" t="s">
        <v>14</v>
      </c>
      <c r="C18" s="7">
        <v>1</v>
      </c>
      <c r="D18" s="7">
        <v>4.625</v>
      </c>
      <c r="E18" s="7">
        <v>-3.625</v>
      </c>
      <c r="F18" s="7">
        <v>0.2424</v>
      </c>
      <c r="G18" s="7">
        <v>3</v>
      </c>
      <c r="H18" s="7">
        <v>3</v>
      </c>
      <c r="I18" s="7">
        <v>14.95</v>
      </c>
      <c r="J18" s="7">
        <v>8</v>
      </c>
    </row>
    <row r="19" spans="1:11" x14ac:dyDescent="0.25">
      <c r="B19" s="6" t="s">
        <v>19</v>
      </c>
      <c r="C19" s="7">
        <v>1</v>
      </c>
      <c r="D19" s="7">
        <v>5.5179999999999998</v>
      </c>
      <c r="E19" s="7">
        <v>-4.5179999999999998</v>
      </c>
      <c r="F19" s="7">
        <v>0.2424</v>
      </c>
      <c r="G19" s="7">
        <v>3</v>
      </c>
      <c r="H19" s="7">
        <v>3</v>
      </c>
      <c r="I19" s="7">
        <v>18.63</v>
      </c>
      <c r="J19" s="7">
        <v>8</v>
      </c>
    </row>
    <row r="20" spans="1:11" x14ac:dyDescent="0.25">
      <c r="B20" s="6" t="s">
        <v>22</v>
      </c>
      <c r="C20" s="7">
        <v>2.7349999999999999</v>
      </c>
      <c r="D20" s="7">
        <v>4.625</v>
      </c>
      <c r="E20" s="7">
        <v>-1.89</v>
      </c>
      <c r="F20" s="7">
        <v>0.2424</v>
      </c>
      <c r="G20" s="7">
        <v>3</v>
      </c>
      <c r="H20" s="7">
        <v>3</v>
      </c>
      <c r="I20" s="7">
        <v>7.7960000000000003</v>
      </c>
      <c r="J20" s="7">
        <v>8</v>
      </c>
    </row>
    <row r="21" spans="1:11" x14ac:dyDescent="0.25">
      <c r="B21" s="6" t="s">
        <v>25</v>
      </c>
      <c r="C21" s="7">
        <v>2.7349999999999999</v>
      </c>
      <c r="D21" s="7">
        <v>5.5179999999999998</v>
      </c>
      <c r="E21" s="7">
        <v>-2.782</v>
      </c>
      <c r="F21" s="7">
        <v>0.2424</v>
      </c>
      <c r="G21" s="7">
        <v>3</v>
      </c>
      <c r="H21" s="7">
        <v>3</v>
      </c>
      <c r="I21" s="7">
        <v>11.48</v>
      </c>
      <c r="J21" s="7">
        <v>8</v>
      </c>
    </row>
    <row r="22" spans="1:11" x14ac:dyDescent="0.25">
      <c r="B22" s="6" t="s">
        <v>28</v>
      </c>
      <c r="C22" s="7">
        <v>4.625</v>
      </c>
      <c r="D22" s="7">
        <v>5.5179999999999998</v>
      </c>
      <c r="E22" s="7">
        <v>-0.89249999999999996</v>
      </c>
      <c r="F22" s="7">
        <v>0.2424</v>
      </c>
      <c r="G22" s="7">
        <v>3</v>
      </c>
      <c r="H22" s="7">
        <v>3</v>
      </c>
      <c r="I22" s="7">
        <v>3.681</v>
      </c>
      <c r="J22" s="7">
        <v>8</v>
      </c>
    </row>
    <row r="23" spans="1:11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1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1" x14ac:dyDescent="0.25">
      <c r="B25" s="6" t="s">
        <v>40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1" x14ac:dyDescent="0.25">
      <c r="B26" s="6" t="s">
        <v>42</v>
      </c>
      <c r="C26" s="7" t="s">
        <v>44</v>
      </c>
      <c r="D26" s="7"/>
      <c r="E26" s="7"/>
      <c r="F26" s="7"/>
      <c r="G26" s="7"/>
      <c r="H26" s="7"/>
      <c r="I26" s="7"/>
      <c r="J26" s="7"/>
    </row>
    <row r="27" spans="1:11" x14ac:dyDescent="0.25">
      <c r="B27" s="6" t="s">
        <v>43</v>
      </c>
      <c r="C27" s="7" t="s">
        <v>61</v>
      </c>
      <c r="D27" s="7"/>
      <c r="E27" s="7"/>
      <c r="F27" s="7"/>
      <c r="G27" s="7"/>
      <c r="H27" s="7"/>
      <c r="I27" s="7"/>
      <c r="J27" s="7"/>
    </row>
    <row r="28" spans="1:11" x14ac:dyDescent="0.25">
      <c r="B28" s="6" t="s">
        <v>45</v>
      </c>
      <c r="C28" s="7" t="s">
        <v>62</v>
      </c>
      <c r="D28" s="7"/>
      <c r="E28" s="7"/>
      <c r="F28" s="7"/>
      <c r="G28" s="7"/>
      <c r="H28" s="7"/>
      <c r="I28" s="7"/>
      <c r="J28" s="7"/>
    </row>
    <row r="29" spans="1:11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1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-4.3890000000000002</v>
      </c>
      <c r="D36" s="7" t="s">
        <v>63</v>
      </c>
      <c r="E36" s="7" t="s">
        <v>16</v>
      </c>
      <c r="F36" s="7" t="s">
        <v>60</v>
      </c>
      <c r="G36" s="7">
        <v>4.1999999999999997E-3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-4.3760000000000003</v>
      </c>
      <c r="D37" s="7" t="s">
        <v>64</v>
      </c>
      <c r="E37" s="7" t="s">
        <v>16</v>
      </c>
      <c r="F37" s="7" t="s">
        <v>60</v>
      </c>
      <c r="G37" s="7">
        <v>4.3E-3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-10.18</v>
      </c>
      <c r="D38" s="7" t="s">
        <v>65</v>
      </c>
      <c r="E38" s="7" t="s">
        <v>16</v>
      </c>
      <c r="F38" s="7" t="s">
        <v>53</v>
      </c>
      <c r="G38" s="7" t="s">
        <v>54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1.2319999999999999E-2</v>
      </c>
      <c r="D39" s="7" t="s">
        <v>66</v>
      </c>
      <c r="E39" s="7" t="s">
        <v>11</v>
      </c>
      <c r="F39" s="7" t="s">
        <v>12</v>
      </c>
      <c r="G39" s="7">
        <v>0.99139999999999995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-5.7919999999999998</v>
      </c>
      <c r="D40" s="7" t="s">
        <v>67</v>
      </c>
      <c r="E40" s="7" t="s">
        <v>16</v>
      </c>
      <c r="F40" s="7" t="s">
        <v>17</v>
      </c>
      <c r="G40" s="7">
        <v>8.0000000000000004E-4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-5.8040000000000003</v>
      </c>
      <c r="D41" s="7" t="s">
        <v>68</v>
      </c>
      <c r="E41" s="7" t="s">
        <v>16</v>
      </c>
      <c r="F41" s="7" t="s">
        <v>17</v>
      </c>
      <c r="G41" s="7">
        <v>8.0000000000000004E-4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5.3890000000000002</v>
      </c>
      <c r="E44" s="7">
        <v>-4.3890000000000002</v>
      </c>
      <c r="F44" s="7">
        <v>1.111</v>
      </c>
      <c r="G44" s="7">
        <v>3</v>
      </c>
      <c r="H44" s="7">
        <v>3</v>
      </c>
      <c r="I44" s="7">
        <v>3.9510000000000001</v>
      </c>
      <c r="J44" s="7">
        <v>8</v>
      </c>
    </row>
    <row r="45" spans="2:10" x14ac:dyDescent="0.25">
      <c r="B45" s="6" t="s">
        <v>14</v>
      </c>
      <c r="C45" s="7">
        <v>1</v>
      </c>
      <c r="D45" s="7">
        <v>5.3760000000000003</v>
      </c>
      <c r="E45" s="7">
        <v>-4.3760000000000003</v>
      </c>
      <c r="F45" s="7">
        <v>1.111</v>
      </c>
      <c r="G45" s="7">
        <v>3</v>
      </c>
      <c r="H45" s="7">
        <v>3</v>
      </c>
      <c r="I45" s="7">
        <v>3.9390000000000001</v>
      </c>
      <c r="J45" s="7">
        <v>8</v>
      </c>
    </row>
    <row r="46" spans="2:10" x14ac:dyDescent="0.25">
      <c r="B46" s="6" t="s">
        <v>19</v>
      </c>
      <c r="C46" s="7">
        <v>1</v>
      </c>
      <c r="D46" s="7">
        <v>11.18</v>
      </c>
      <c r="E46" s="7">
        <v>-10.18</v>
      </c>
      <c r="F46" s="7">
        <v>1.111</v>
      </c>
      <c r="G46" s="7">
        <v>3</v>
      </c>
      <c r="H46" s="7">
        <v>3</v>
      </c>
      <c r="I46" s="7">
        <v>9.1639999999999997</v>
      </c>
      <c r="J46" s="7">
        <v>8</v>
      </c>
    </row>
    <row r="47" spans="2:10" x14ac:dyDescent="0.25">
      <c r="B47" s="6" t="s">
        <v>22</v>
      </c>
      <c r="C47" s="7">
        <v>5.3890000000000002</v>
      </c>
      <c r="D47" s="7">
        <v>5.3760000000000003</v>
      </c>
      <c r="E47" s="7">
        <v>1.2319999999999999E-2</v>
      </c>
      <c r="F47" s="7">
        <v>1.111</v>
      </c>
      <c r="G47" s="7">
        <v>3</v>
      </c>
      <c r="H47" s="7">
        <v>3</v>
      </c>
      <c r="I47" s="7">
        <v>1.1089999999999999E-2</v>
      </c>
      <c r="J47" s="7">
        <v>8</v>
      </c>
    </row>
    <row r="48" spans="2:10" x14ac:dyDescent="0.25">
      <c r="B48" s="6" t="s">
        <v>25</v>
      </c>
      <c r="C48" s="7">
        <v>5.3890000000000002</v>
      </c>
      <c r="D48" s="7">
        <v>11.18</v>
      </c>
      <c r="E48" s="7">
        <v>-5.7919999999999998</v>
      </c>
      <c r="F48" s="7">
        <v>1.111</v>
      </c>
      <c r="G48" s="7">
        <v>3</v>
      </c>
      <c r="H48" s="7">
        <v>3</v>
      </c>
      <c r="I48" s="7">
        <v>5.2130000000000001</v>
      </c>
      <c r="J48" s="7">
        <v>8</v>
      </c>
    </row>
    <row r="49" spans="1:10" x14ac:dyDescent="0.25">
      <c r="B49" s="6" t="s">
        <v>28</v>
      </c>
      <c r="C49" s="7">
        <v>5.3760000000000003</v>
      </c>
      <c r="D49" s="7">
        <v>11.18</v>
      </c>
      <c r="E49" s="7">
        <v>-5.8040000000000003</v>
      </c>
      <c r="F49" s="7">
        <v>1.111</v>
      </c>
      <c r="G49" s="7">
        <v>3</v>
      </c>
      <c r="H49" s="7">
        <v>3</v>
      </c>
      <c r="I49" s="7">
        <v>5.2249999999999996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43</v>
      </c>
      <c r="C53" s="7" t="s">
        <v>44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42</v>
      </c>
      <c r="C54" s="7" t="s">
        <v>44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61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-1.8959999999999999</v>
      </c>
      <c r="D64" s="7" t="s">
        <v>87</v>
      </c>
      <c r="E64" s="7" t="s">
        <v>16</v>
      </c>
      <c r="F64" s="7" t="s">
        <v>88</v>
      </c>
      <c r="G64" s="7">
        <v>4.5199999999999997E-2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-4.407</v>
      </c>
      <c r="D65" s="7" t="s">
        <v>89</v>
      </c>
      <c r="E65" s="7" t="s">
        <v>16</v>
      </c>
      <c r="F65" s="7" t="s">
        <v>17</v>
      </c>
      <c r="G65" s="7">
        <v>5.9999999999999995E-4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-7.6470000000000002</v>
      </c>
      <c r="D66" s="7" t="s">
        <v>90</v>
      </c>
      <c r="E66" s="7" t="s">
        <v>16</v>
      </c>
      <c r="F66" s="7" t="s">
        <v>53</v>
      </c>
      <c r="G66" s="7" t="s">
        <v>54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-2.512</v>
      </c>
      <c r="D67" s="7" t="s">
        <v>91</v>
      </c>
      <c r="E67" s="7" t="s">
        <v>16</v>
      </c>
      <c r="F67" s="7" t="s">
        <v>88</v>
      </c>
      <c r="G67" s="7">
        <v>1.38E-2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-5.7510000000000003</v>
      </c>
      <c r="D68" s="7" t="s">
        <v>92</v>
      </c>
      <c r="E68" s="7" t="s">
        <v>16</v>
      </c>
      <c r="F68" s="7" t="s">
        <v>53</v>
      </c>
      <c r="G68" s="7" t="s">
        <v>54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-3.2389999999999999</v>
      </c>
      <c r="D69" s="7" t="s">
        <v>93</v>
      </c>
      <c r="E69" s="7" t="s">
        <v>16</v>
      </c>
      <c r="F69" s="7" t="s">
        <v>60</v>
      </c>
      <c r="G69" s="7">
        <v>3.7000000000000002E-3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2.8959999999999999</v>
      </c>
      <c r="E72" s="7">
        <v>-1.8959999999999999</v>
      </c>
      <c r="F72" s="7">
        <v>0.79979999999999996</v>
      </c>
      <c r="G72" s="7">
        <v>3</v>
      </c>
      <c r="H72" s="7">
        <v>3</v>
      </c>
      <c r="I72" s="7">
        <v>2.371</v>
      </c>
      <c r="J72" s="7">
        <v>8</v>
      </c>
    </row>
    <row r="73" spans="2:10" x14ac:dyDescent="0.25">
      <c r="B73" s="6" t="s">
        <v>14</v>
      </c>
      <c r="C73" s="7">
        <v>1</v>
      </c>
      <c r="D73" s="7">
        <v>5.407</v>
      </c>
      <c r="E73" s="7">
        <v>-4.407</v>
      </c>
      <c r="F73" s="7">
        <v>0.79979999999999996</v>
      </c>
      <c r="G73" s="7">
        <v>3</v>
      </c>
      <c r="H73" s="7">
        <v>3</v>
      </c>
      <c r="I73" s="7">
        <v>5.5110000000000001</v>
      </c>
      <c r="J73" s="7">
        <v>8</v>
      </c>
    </row>
    <row r="74" spans="2:10" x14ac:dyDescent="0.25">
      <c r="B74" s="6" t="s">
        <v>19</v>
      </c>
      <c r="C74" s="7">
        <v>1</v>
      </c>
      <c r="D74" s="7">
        <v>8.6470000000000002</v>
      </c>
      <c r="E74" s="7">
        <v>-7.6470000000000002</v>
      </c>
      <c r="F74" s="7">
        <v>0.79979999999999996</v>
      </c>
      <c r="G74" s="7">
        <v>3</v>
      </c>
      <c r="H74" s="7">
        <v>3</v>
      </c>
      <c r="I74" s="7">
        <v>9.5609999999999999</v>
      </c>
      <c r="J74" s="7">
        <v>8</v>
      </c>
    </row>
    <row r="75" spans="2:10" x14ac:dyDescent="0.25">
      <c r="B75" s="6" t="s">
        <v>22</v>
      </c>
      <c r="C75" s="7">
        <v>2.8959999999999999</v>
      </c>
      <c r="D75" s="7">
        <v>5.407</v>
      </c>
      <c r="E75" s="7">
        <v>-2.512</v>
      </c>
      <c r="F75" s="7">
        <v>0.79979999999999996</v>
      </c>
      <c r="G75" s="7">
        <v>3</v>
      </c>
      <c r="H75" s="7">
        <v>3</v>
      </c>
      <c r="I75" s="7">
        <v>3.14</v>
      </c>
      <c r="J75" s="7">
        <v>8</v>
      </c>
    </row>
    <row r="76" spans="2:10" x14ac:dyDescent="0.25">
      <c r="B76" s="6" t="s">
        <v>25</v>
      </c>
      <c r="C76" s="7">
        <v>2.8959999999999999</v>
      </c>
      <c r="D76" s="7">
        <v>8.6470000000000002</v>
      </c>
      <c r="E76" s="7">
        <v>-5.7510000000000003</v>
      </c>
      <c r="F76" s="7">
        <v>0.79979999999999996</v>
      </c>
      <c r="G76" s="7">
        <v>3</v>
      </c>
      <c r="H76" s="7">
        <v>3</v>
      </c>
      <c r="I76" s="7">
        <v>7.1909999999999998</v>
      </c>
      <c r="J76" s="7">
        <v>8</v>
      </c>
    </row>
    <row r="77" spans="2:10" x14ac:dyDescent="0.25">
      <c r="B77" s="6" t="s">
        <v>28</v>
      </c>
      <c r="C77" s="7">
        <v>5.407</v>
      </c>
      <c r="D77" s="7">
        <v>8.6470000000000002</v>
      </c>
      <c r="E77" s="7">
        <v>-3.2389999999999999</v>
      </c>
      <c r="F77" s="7">
        <v>0.79979999999999996</v>
      </c>
      <c r="G77" s="7">
        <v>3</v>
      </c>
      <c r="H77" s="7">
        <v>3</v>
      </c>
      <c r="I77" s="7">
        <v>4.05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42</v>
      </c>
      <c r="C81" s="7" t="s">
        <v>44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43</v>
      </c>
      <c r="C82" s="7" t="s">
        <v>61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62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-3.101</v>
      </c>
      <c r="D92" s="7" t="s">
        <v>94</v>
      </c>
      <c r="E92" s="7" t="s">
        <v>16</v>
      </c>
      <c r="F92" s="7" t="s">
        <v>17</v>
      </c>
      <c r="G92" s="7">
        <v>5.0000000000000001E-4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-0.1608</v>
      </c>
      <c r="D93" s="7" t="s">
        <v>95</v>
      </c>
      <c r="E93" s="7" t="s">
        <v>11</v>
      </c>
      <c r="F93" s="7" t="s">
        <v>12</v>
      </c>
      <c r="G93" s="7">
        <v>0.77829999999999999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-2.6520000000000001</v>
      </c>
      <c r="D94" s="7" t="s">
        <v>96</v>
      </c>
      <c r="E94" s="7" t="s">
        <v>16</v>
      </c>
      <c r="F94" s="7" t="s">
        <v>60</v>
      </c>
      <c r="G94" s="7">
        <v>1.2999999999999999E-3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2.9409999999999998</v>
      </c>
      <c r="D95" s="7" t="s">
        <v>97</v>
      </c>
      <c r="E95" s="7" t="s">
        <v>16</v>
      </c>
      <c r="F95" s="7" t="s">
        <v>17</v>
      </c>
      <c r="G95" s="7">
        <v>6.9999999999999999E-4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0.44940000000000002</v>
      </c>
      <c r="D96" s="7" t="s">
        <v>98</v>
      </c>
      <c r="E96" s="7" t="s">
        <v>11</v>
      </c>
      <c r="F96" s="7" t="s">
        <v>12</v>
      </c>
      <c r="G96" s="7">
        <v>0.43919999999999998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-2.4910000000000001</v>
      </c>
      <c r="D97" s="7" t="s">
        <v>99</v>
      </c>
      <c r="E97" s="7" t="s">
        <v>16</v>
      </c>
      <c r="F97" s="7" t="s">
        <v>60</v>
      </c>
      <c r="G97" s="7">
        <v>2E-3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4.101</v>
      </c>
      <c r="E100" s="7">
        <v>-3.101</v>
      </c>
      <c r="F100" s="7">
        <v>0.55210000000000004</v>
      </c>
      <c r="G100" s="7">
        <v>3</v>
      </c>
      <c r="H100" s="7">
        <v>3</v>
      </c>
      <c r="I100" s="7">
        <v>5.6180000000000003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1.161</v>
      </c>
      <c r="E101" s="7">
        <v>-0.1608</v>
      </c>
      <c r="F101" s="7">
        <v>0.55210000000000004</v>
      </c>
      <c r="G101" s="7">
        <v>3</v>
      </c>
      <c r="H101" s="7">
        <v>3</v>
      </c>
      <c r="I101" s="7">
        <v>0.29120000000000001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3.6520000000000001</v>
      </c>
      <c r="E102" s="7">
        <v>-2.6520000000000001</v>
      </c>
      <c r="F102" s="7">
        <v>0.55210000000000004</v>
      </c>
      <c r="G102" s="7">
        <v>3</v>
      </c>
      <c r="H102" s="7">
        <v>3</v>
      </c>
      <c r="I102" s="7">
        <v>4.8040000000000003</v>
      </c>
      <c r="J102" s="7">
        <v>8</v>
      </c>
    </row>
    <row r="103" spans="2:10" x14ac:dyDescent="0.25">
      <c r="B103" s="6" t="s">
        <v>22</v>
      </c>
      <c r="C103" s="7">
        <v>4.101</v>
      </c>
      <c r="D103" s="7">
        <v>1.161</v>
      </c>
      <c r="E103" s="7">
        <v>2.9409999999999998</v>
      </c>
      <c r="F103" s="7">
        <v>0.55210000000000004</v>
      </c>
      <c r="G103" s="7">
        <v>3</v>
      </c>
      <c r="H103" s="7">
        <v>3</v>
      </c>
      <c r="I103" s="7">
        <v>5.3259999999999996</v>
      </c>
      <c r="J103" s="7">
        <v>8</v>
      </c>
    </row>
    <row r="104" spans="2:10" x14ac:dyDescent="0.25">
      <c r="B104" s="6" t="s">
        <v>25</v>
      </c>
      <c r="C104" s="7">
        <v>4.101</v>
      </c>
      <c r="D104" s="7">
        <v>3.6520000000000001</v>
      </c>
      <c r="E104" s="7">
        <v>0.44940000000000002</v>
      </c>
      <c r="F104" s="7">
        <v>0.55210000000000004</v>
      </c>
      <c r="G104" s="7">
        <v>3</v>
      </c>
      <c r="H104" s="7">
        <v>3</v>
      </c>
      <c r="I104" s="7">
        <v>0.81399999999999995</v>
      </c>
      <c r="J104" s="7">
        <v>8</v>
      </c>
    </row>
    <row r="105" spans="2:10" x14ac:dyDescent="0.25">
      <c r="B105" s="6" t="s">
        <v>28</v>
      </c>
      <c r="C105" s="7">
        <v>1.161</v>
      </c>
      <c r="D105" s="7">
        <v>3.6520000000000001</v>
      </c>
      <c r="E105" s="7">
        <v>-2.4910000000000001</v>
      </c>
      <c r="F105" s="7">
        <v>0.55210000000000004</v>
      </c>
      <c r="G105" s="7">
        <v>3</v>
      </c>
      <c r="H105" s="7">
        <v>3</v>
      </c>
      <c r="I105" s="7">
        <v>4.5119999999999996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43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40</v>
      </c>
      <c r="C109" s="7" t="s">
        <v>41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44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44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-0.20760000000000001</v>
      </c>
      <c r="D120" s="7" t="s">
        <v>100</v>
      </c>
      <c r="E120" s="7" t="s">
        <v>16</v>
      </c>
      <c r="F120" s="7" t="s">
        <v>88</v>
      </c>
      <c r="G120" s="7">
        <v>2.4899999999999999E-2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7.6289999999999997E-2</v>
      </c>
      <c r="D121" s="7" t="s">
        <v>101</v>
      </c>
      <c r="E121" s="7" t="s">
        <v>11</v>
      </c>
      <c r="F121" s="7" t="s">
        <v>12</v>
      </c>
      <c r="G121" s="7">
        <v>0.34129999999999999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-3.6630000000000003E-2</v>
      </c>
      <c r="D122" s="7" t="s">
        <v>102</v>
      </c>
      <c r="E122" s="7" t="s">
        <v>11</v>
      </c>
      <c r="F122" s="7" t="s">
        <v>12</v>
      </c>
      <c r="G122" s="7">
        <v>0.64019999999999999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0.28389999999999999</v>
      </c>
      <c r="D123" s="7" t="s">
        <v>103</v>
      </c>
      <c r="E123" s="7" t="s">
        <v>16</v>
      </c>
      <c r="F123" s="7" t="s">
        <v>60</v>
      </c>
      <c r="G123" s="7">
        <v>5.4999999999999997E-3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0.17100000000000001</v>
      </c>
      <c r="D124" s="7" t="s">
        <v>104</v>
      </c>
      <c r="E124" s="7" t="s">
        <v>11</v>
      </c>
      <c r="F124" s="7" t="s">
        <v>12</v>
      </c>
      <c r="G124" s="7">
        <v>5.3100000000000001E-2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-0.1129</v>
      </c>
      <c r="D125" s="7" t="s">
        <v>105</v>
      </c>
      <c r="E125" s="7" t="s">
        <v>11</v>
      </c>
      <c r="F125" s="7" t="s">
        <v>12</v>
      </c>
      <c r="G125" s="7">
        <v>0.1726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1.208</v>
      </c>
      <c r="E128" s="7">
        <v>-0.20760000000000001</v>
      </c>
      <c r="F128" s="7">
        <v>7.5399999999999995E-2</v>
      </c>
      <c r="G128" s="7">
        <v>3</v>
      </c>
      <c r="H128" s="7">
        <v>3</v>
      </c>
      <c r="I128" s="7">
        <v>2.7530000000000001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0.92369999999999997</v>
      </c>
      <c r="E129" s="7">
        <v>7.6289999999999997E-2</v>
      </c>
      <c r="F129" s="7">
        <v>7.5399999999999995E-2</v>
      </c>
      <c r="G129" s="7">
        <v>3</v>
      </c>
      <c r="H129" s="7">
        <v>3</v>
      </c>
      <c r="I129" s="7">
        <v>1.012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1.0369999999999999</v>
      </c>
      <c r="E130" s="7">
        <v>-3.6630000000000003E-2</v>
      </c>
      <c r="F130" s="7">
        <v>7.5399999999999995E-2</v>
      </c>
      <c r="G130" s="7">
        <v>3</v>
      </c>
      <c r="H130" s="7">
        <v>3</v>
      </c>
      <c r="I130" s="7">
        <v>0.48570000000000002</v>
      </c>
      <c r="J130" s="7">
        <v>8</v>
      </c>
    </row>
    <row r="131" spans="1:10" x14ac:dyDescent="0.25">
      <c r="B131" s="6" t="s">
        <v>22</v>
      </c>
      <c r="C131" s="7">
        <v>1.208</v>
      </c>
      <c r="D131" s="7">
        <v>0.92369999999999997</v>
      </c>
      <c r="E131" s="7">
        <v>0.28389999999999999</v>
      </c>
      <c r="F131" s="7">
        <v>7.5399999999999995E-2</v>
      </c>
      <c r="G131" s="7">
        <v>3</v>
      </c>
      <c r="H131" s="7">
        <v>3</v>
      </c>
      <c r="I131" s="7">
        <v>3.7650000000000001</v>
      </c>
      <c r="J131" s="7">
        <v>8</v>
      </c>
    </row>
    <row r="132" spans="1:10" x14ac:dyDescent="0.25">
      <c r="B132" s="6" t="s">
        <v>25</v>
      </c>
      <c r="C132" s="7">
        <v>1.208</v>
      </c>
      <c r="D132" s="7">
        <v>1.0369999999999999</v>
      </c>
      <c r="E132" s="7">
        <v>0.17100000000000001</v>
      </c>
      <c r="F132" s="7">
        <v>7.5399999999999995E-2</v>
      </c>
      <c r="G132" s="7">
        <v>3</v>
      </c>
      <c r="H132" s="7">
        <v>3</v>
      </c>
      <c r="I132" s="7">
        <v>2.2669999999999999</v>
      </c>
      <c r="J132" s="7">
        <v>8</v>
      </c>
    </row>
    <row r="133" spans="1:10" x14ac:dyDescent="0.25">
      <c r="B133" s="6" t="s">
        <v>28</v>
      </c>
      <c r="C133" s="7">
        <v>0.92369999999999997</v>
      </c>
      <c r="D133" s="7">
        <v>1.0369999999999999</v>
      </c>
      <c r="E133" s="7">
        <v>-0.1129</v>
      </c>
      <c r="F133" s="7">
        <v>7.5399999999999995E-2</v>
      </c>
      <c r="G133" s="7">
        <v>3</v>
      </c>
      <c r="H133" s="7">
        <v>3</v>
      </c>
      <c r="I133" s="7">
        <v>1.4970000000000001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43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40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45</v>
      </c>
      <c r="C138" s="7" t="s">
        <v>44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42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-0.14949999999999999</v>
      </c>
      <c r="D148" s="7" t="s">
        <v>107</v>
      </c>
      <c r="E148" s="7" t="s">
        <v>16</v>
      </c>
      <c r="F148" s="7" t="s">
        <v>88</v>
      </c>
      <c r="G148" s="7">
        <v>3.9199999999999999E-2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-0.17519999999999999</v>
      </c>
      <c r="D149" s="7" t="s">
        <v>108</v>
      </c>
      <c r="E149" s="7" t="s">
        <v>16</v>
      </c>
      <c r="F149" s="7" t="s">
        <v>88</v>
      </c>
      <c r="G149" s="7">
        <v>2.0400000000000001E-2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-0.22620000000000001</v>
      </c>
      <c r="D150" s="7" t="s">
        <v>109</v>
      </c>
      <c r="E150" s="7" t="s">
        <v>16</v>
      </c>
      <c r="F150" s="7" t="s">
        <v>60</v>
      </c>
      <c r="G150" s="7">
        <v>5.7999999999999996E-3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-2.5700000000000001E-2</v>
      </c>
      <c r="D151" s="7" t="s">
        <v>110</v>
      </c>
      <c r="E151" s="7" t="s">
        <v>11</v>
      </c>
      <c r="F151" s="7" t="s">
        <v>12</v>
      </c>
      <c r="G151" s="7">
        <v>0.68340000000000001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-7.6689999999999994E-2</v>
      </c>
      <c r="D152" s="7" t="s">
        <v>111</v>
      </c>
      <c r="E152" s="7" t="s">
        <v>11</v>
      </c>
      <c r="F152" s="7" t="s">
        <v>12</v>
      </c>
      <c r="G152" s="7">
        <v>0.24229999999999999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-5.0990000000000001E-2</v>
      </c>
      <c r="D153" s="7" t="s">
        <v>112</v>
      </c>
      <c r="E153" s="7" t="s">
        <v>11</v>
      </c>
      <c r="F153" s="7" t="s">
        <v>12</v>
      </c>
      <c r="G153" s="7">
        <v>0.42549999999999999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1.149</v>
      </c>
      <c r="E156" s="7">
        <v>-0.14949999999999999</v>
      </c>
      <c r="F156" s="7">
        <v>6.0740000000000002E-2</v>
      </c>
      <c r="G156" s="7">
        <v>3</v>
      </c>
      <c r="H156" s="7">
        <v>3</v>
      </c>
      <c r="I156" s="7">
        <v>2.4609999999999999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1.175</v>
      </c>
      <c r="E157" s="7">
        <v>-0.17519999999999999</v>
      </c>
      <c r="F157" s="7">
        <v>6.0740000000000002E-2</v>
      </c>
      <c r="G157" s="7">
        <v>3</v>
      </c>
      <c r="H157" s="7">
        <v>3</v>
      </c>
      <c r="I157" s="7">
        <v>2.8839999999999999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1.226</v>
      </c>
      <c r="E158" s="7">
        <v>-0.22620000000000001</v>
      </c>
      <c r="F158" s="7">
        <v>6.0740000000000002E-2</v>
      </c>
      <c r="G158" s="7">
        <v>3</v>
      </c>
      <c r="H158" s="7">
        <v>3</v>
      </c>
      <c r="I158" s="7">
        <v>3.7240000000000002</v>
      </c>
      <c r="J158" s="7">
        <v>8</v>
      </c>
    </row>
    <row r="159" spans="2:10" x14ac:dyDescent="0.25">
      <c r="B159" s="6" t="s">
        <v>22</v>
      </c>
      <c r="C159" s="7">
        <v>1.149</v>
      </c>
      <c r="D159" s="7">
        <v>1.175</v>
      </c>
      <c r="E159" s="7">
        <v>-2.5700000000000001E-2</v>
      </c>
      <c r="F159" s="7">
        <v>6.0740000000000002E-2</v>
      </c>
      <c r="G159" s="7">
        <v>3</v>
      </c>
      <c r="H159" s="7">
        <v>3</v>
      </c>
      <c r="I159" s="7">
        <v>0.42309999999999998</v>
      </c>
      <c r="J159" s="7">
        <v>8</v>
      </c>
    </row>
    <row r="160" spans="2:10" x14ac:dyDescent="0.25">
      <c r="B160" s="6" t="s">
        <v>25</v>
      </c>
      <c r="C160" s="7">
        <v>1.149</v>
      </c>
      <c r="D160" s="7">
        <v>1.226</v>
      </c>
      <c r="E160" s="7">
        <v>-7.6689999999999994E-2</v>
      </c>
      <c r="F160" s="7">
        <v>6.0740000000000002E-2</v>
      </c>
      <c r="G160" s="7">
        <v>3</v>
      </c>
      <c r="H160" s="7">
        <v>3</v>
      </c>
      <c r="I160" s="7">
        <v>1.2629999999999999</v>
      </c>
      <c r="J160" s="7">
        <v>8</v>
      </c>
    </row>
    <row r="161" spans="2:10" x14ac:dyDescent="0.25">
      <c r="B161" s="6" t="s">
        <v>28</v>
      </c>
      <c r="C161" s="7">
        <v>1.175</v>
      </c>
      <c r="D161" s="7">
        <v>1.226</v>
      </c>
      <c r="E161" s="7">
        <v>-5.0990000000000001E-2</v>
      </c>
      <c r="F161" s="7">
        <v>6.0740000000000002E-2</v>
      </c>
      <c r="G161" s="7">
        <v>3</v>
      </c>
      <c r="H161" s="7">
        <v>3</v>
      </c>
      <c r="I161" s="7">
        <v>0.83960000000000001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40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42</v>
      </c>
      <c r="C165" s="7" t="s">
        <v>41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43</v>
      </c>
      <c r="C166" s="7" t="s">
        <v>41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45</v>
      </c>
      <c r="C167" s="7" t="s">
        <v>44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A962-90A6-47FB-B4E7-08F7E33A1F19}">
  <dimension ref="A2:J167"/>
  <sheetViews>
    <sheetView zoomScale="70" zoomScaleNormal="70" workbookViewId="0"/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-1.4330000000000001</v>
      </c>
      <c r="D9" s="7" t="s">
        <v>113</v>
      </c>
      <c r="E9" s="7" t="s">
        <v>11</v>
      </c>
      <c r="F9" s="7" t="s">
        <v>12</v>
      </c>
      <c r="G9" s="7">
        <v>0.3654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-23.05</v>
      </c>
      <c r="D10" s="7" t="s">
        <v>114</v>
      </c>
      <c r="E10" s="7" t="s">
        <v>16</v>
      </c>
      <c r="F10" s="7" t="s">
        <v>53</v>
      </c>
      <c r="G10" s="7" t="s">
        <v>54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-22.97</v>
      </c>
      <c r="D11" s="7" t="s">
        <v>115</v>
      </c>
      <c r="E11" s="7" t="s">
        <v>16</v>
      </c>
      <c r="F11" s="7" t="s">
        <v>53</v>
      </c>
      <c r="G11" s="7" t="s">
        <v>54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-21.62</v>
      </c>
      <c r="D12" s="7" t="s">
        <v>116</v>
      </c>
      <c r="E12" s="7" t="s">
        <v>16</v>
      </c>
      <c r="F12" s="7" t="s">
        <v>53</v>
      </c>
      <c r="G12" s="7" t="s">
        <v>54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-21.54</v>
      </c>
      <c r="D13" s="7" t="s">
        <v>117</v>
      </c>
      <c r="E13" s="7" t="s">
        <v>16</v>
      </c>
      <c r="F13" s="7" t="s">
        <v>53</v>
      </c>
      <c r="G13" s="7" t="s">
        <v>54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7.5990000000000002E-2</v>
      </c>
      <c r="D14" s="7" t="s">
        <v>118</v>
      </c>
      <c r="E14" s="7" t="s">
        <v>11</v>
      </c>
      <c r="F14" s="7" t="s">
        <v>12</v>
      </c>
      <c r="G14" s="7">
        <v>0.9607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2.4329999999999998</v>
      </c>
      <c r="E17" s="7">
        <v>-1.4330000000000001</v>
      </c>
      <c r="F17" s="7">
        <v>1.4930000000000001</v>
      </c>
      <c r="G17" s="7">
        <v>3</v>
      </c>
      <c r="H17" s="7">
        <v>3</v>
      </c>
      <c r="I17" s="7">
        <v>0.95960000000000001</v>
      </c>
      <c r="J17" s="7">
        <v>8</v>
      </c>
    </row>
    <row r="18" spans="1:10" x14ac:dyDescent="0.25">
      <c r="B18" s="6" t="s">
        <v>14</v>
      </c>
      <c r="C18" s="7">
        <v>1</v>
      </c>
      <c r="D18" s="7">
        <v>24.05</v>
      </c>
      <c r="E18" s="7">
        <v>-23.05</v>
      </c>
      <c r="F18" s="7">
        <v>1.4930000000000001</v>
      </c>
      <c r="G18" s="7">
        <v>3</v>
      </c>
      <c r="H18" s="7">
        <v>3</v>
      </c>
      <c r="I18" s="7">
        <v>15.44</v>
      </c>
      <c r="J18" s="7">
        <v>8</v>
      </c>
    </row>
    <row r="19" spans="1:10" x14ac:dyDescent="0.25">
      <c r="B19" s="6" t="s">
        <v>19</v>
      </c>
      <c r="C19" s="7">
        <v>1</v>
      </c>
      <c r="D19" s="7">
        <v>23.97</v>
      </c>
      <c r="E19" s="7">
        <v>-22.97</v>
      </c>
      <c r="F19" s="7">
        <v>1.4930000000000001</v>
      </c>
      <c r="G19" s="7">
        <v>3</v>
      </c>
      <c r="H19" s="7">
        <v>3</v>
      </c>
      <c r="I19" s="7">
        <v>15.38</v>
      </c>
      <c r="J19" s="7">
        <v>8</v>
      </c>
    </row>
    <row r="20" spans="1:10" x14ac:dyDescent="0.25">
      <c r="B20" s="6" t="s">
        <v>22</v>
      </c>
      <c r="C20" s="7">
        <v>2.4329999999999998</v>
      </c>
      <c r="D20" s="7">
        <v>24.05</v>
      </c>
      <c r="E20" s="7">
        <v>-21.62</v>
      </c>
      <c r="F20" s="7">
        <v>1.4930000000000001</v>
      </c>
      <c r="G20" s="7">
        <v>3</v>
      </c>
      <c r="H20" s="7">
        <v>3</v>
      </c>
      <c r="I20" s="7">
        <v>14.48</v>
      </c>
      <c r="J20" s="7">
        <v>8</v>
      </c>
    </row>
    <row r="21" spans="1:10" x14ac:dyDescent="0.25">
      <c r="B21" s="6" t="s">
        <v>25</v>
      </c>
      <c r="C21" s="7">
        <v>2.4329999999999998</v>
      </c>
      <c r="D21" s="7">
        <v>23.97</v>
      </c>
      <c r="E21" s="7">
        <v>-21.54</v>
      </c>
      <c r="F21" s="7">
        <v>1.4930000000000001</v>
      </c>
      <c r="G21" s="7">
        <v>3</v>
      </c>
      <c r="H21" s="7">
        <v>3</v>
      </c>
      <c r="I21" s="7">
        <v>14.42</v>
      </c>
      <c r="J21" s="7">
        <v>8</v>
      </c>
    </row>
    <row r="22" spans="1:10" x14ac:dyDescent="0.25">
      <c r="B22" s="6" t="s">
        <v>28</v>
      </c>
      <c r="C22" s="7">
        <v>24.05</v>
      </c>
      <c r="D22" s="7">
        <v>23.97</v>
      </c>
      <c r="E22" s="7">
        <v>7.5990000000000002E-2</v>
      </c>
      <c r="F22" s="7">
        <v>1.4930000000000001</v>
      </c>
      <c r="G22" s="7">
        <v>3</v>
      </c>
      <c r="H22" s="7">
        <v>3</v>
      </c>
      <c r="I22" s="7">
        <v>5.0889999999999998E-2</v>
      </c>
      <c r="J22" s="7">
        <v>8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42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40</v>
      </c>
      <c r="C26" s="7" t="s">
        <v>41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43</v>
      </c>
      <c r="C27" s="7" t="s">
        <v>44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45</v>
      </c>
      <c r="C28" s="7" t="s">
        <v>44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-5.1379999999999999</v>
      </c>
      <c r="D36" s="7" t="s">
        <v>119</v>
      </c>
      <c r="E36" s="7" t="s">
        <v>11</v>
      </c>
      <c r="F36" s="7" t="s">
        <v>12</v>
      </c>
      <c r="G36" s="7">
        <v>0.38390000000000002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-39.340000000000003</v>
      </c>
      <c r="D37" s="7" t="s">
        <v>120</v>
      </c>
      <c r="E37" s="7" t="s">
        <v>16</v>
      </c>
      <c r="F37" s="7" t="s">
        <v>17</v>
      </c>
      <c r="G37" s="7">
        <v>1E-4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-48.01</v>
      </c>
      <c r="D38" s="7" t="s">
        <v>121</v>
      </c>
      <c r="E38" s="7" t="s">
        <v>16</v>
      </c>
      <c r="F38" s="7" t="s">
        <v>53</v>
      </c>
      <c r="G38" s="7" t="s">
        <v>54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-34.200000000000003</v>
      </c>
      <c r="D39" s="7" t="s">
        <v>122</v>
      </c>
      <c r="E39" s="7" t="s">
        <v>16</v>
      </c>
      <c r="F39" s="7" t="s">
        <v>17</v>
      </c>
      <c r="G39" s="7">
        <v>2.9999999999999997E-4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-42.87</v>
      </c>
      <c r="D40" s="7" t="s">
        <v>123</v>
      </c>
      <c r="E40" s="7" t="s">
        <v>16</v>
      </c>
      <c r="F40" s="7" t="s">
        <v>53</v>
      </c>
      <c r="G40" s="7" t="s">
        <v>54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-8.673</v>
      </c>
      <c r="D41" s="7" t="s">
        <v>124</v>
      </c>
      <c r="E41" s="7" t="s">
        <v>11</v>
      </c>
      <c r="F41" s="7" t="s">
        <v>12</v>
      </c>
      <c r="G41" s="7">
        <v>0.15859999999999999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6.1379999999999999</v>
      </c>
      <c r="E44" s="7">
        <v>-5.1379999999999999</v>
      </c>
      <c r="F44" s="7">
        <v>5.5780000000000003</v>
      </c>
      <c r="G44" s="7">
        <v>3</v>
      </c>
      <c r="H44" s="7">
        <v>3</v>
      </c>
      <c r="I44" s="7">
        <v>0.92110000000000003</v>
      </c>
      <c r="J44" s="7">
        <v>8</v>
      </c>
    </row>
    <row r="45" spans="2:10" x14ac:dyDescent="0.25">
      <c r="B45" s="6" t="s">
        <v>14</v>
      </c>
      <c r="C45" s="7">
        <v>1</v>
      </c>
      <c r="D45" s="7">
        <v>40.340000000000003</v>
      </c>
      <c r="E45" s="7">
        <v>-39.340000000000003</v>
      </c>
      <c r="F45" s="7">
        <v>5.5780000000000003</v>
      </c>
      <c r="G45" s="7">
        <v>3</v>
      </c>
      <c r="H45" s="7">
        <v>3</v>
      </c>
      <c r="I45" s="7">
        <v>7.0519999999999996</v>
      </c>
      <c r="J45" s="7">
        <v>8</v>
      </c>
    </row>
    <row r="46" spans="2:10" x14ac:dyDescent="0.25">
      <c r="B46" s="6" t="s">
        <v>19</v>
      </c>
      <c r="C46" s="7">
        <v>1</v>
      </c>
      <c r="D46" s="7">
        <v>49.01</v>
      </c>
      <c r="E46" s="7">
        <v>-48.01</v>
      </c>
      <c r="F46" s="7">
        <v>5.5780000000000003</v>
      </c>
      <c r="G46" s="7">
        <v>3</v>
      </c>
      <c r="H46" s="7">
        <v>3</v>
      </c>
      <c r="I46" s="7">
        <v>8.6059999999999999</v>
      </c>
      <c r="J46" s="7">
        <v>8</v>
      </c>
    </row>
    <row r="47" spans="2:10" x14ac:dyDescent="0.25">
      <c r="B47" s="6" t="s">
        <v>22</v>
      </c>
      <c r="C47" s="7">
        <v>6.1379999999999999</v>
      </c>
      <c r="D47" s="7">
        <v>40.340000000000003</v>
      </c>
      <c r="E47" s="7">
        <v>-34.200000000000003</v>
      </c>
      <c r="F47" s="7">
        <v>5.5780000000000003</v>
      </c>
      <c r="G47" s="7">
        <v>3</v>
      </c>
      <c r="H47" s="7">
        <v>3</v>
      </c>
      <c r="I47" s="7">
        <v>6.13</v>
      </c>
      <c r="J47" s="7">
        <v>8</v>
      </c>
    </row>
    <row r="48" spans="2:10" x14ac:dyDescent="0.25">
      <c r="B48" s="6" t="s">
        <v>25</v>
      </c>
      <c r="C48" s="7">
        <v>6.1379999999999999</v>
      </c>
      <c r="D48" s="7">
        <v>49.01</v>
      </c>
      <c r="E48" s="7">
        <v>-42.87</v>
      </c>
      <c r="F48" s="7">
        <v>5.5780000000000003</v>
      </c>
      <c r="G48" s="7">
        <v>3</v>
      </c>
      <c r="H48" s="7">
        <v>3</v>
      </c>
      <c r="I48" s="7">
        <v>7.6849999999999996</v>
      </c>
      <c r="J48" s="7">
        <v>8</v>
      </c>
    </row>
    <row r="49" spans="1:10" x14ac:dyDescent="0.25">
      <c r="B49" s="6" t="s">
        <v>28</v>
      </c>
      <c r="C49" s="7">
        <v>40.340000000000003</v>
      </c>
      <c r="D49" s="7">
        <v>49.01</v>
      </c>
      <c r="E49" s="7">
        <v>-8.673</v>
      </c>
      <c r="F49" s="7">
        <v>5.5780000000000003</v>
      </c>
      <c r="G49" s="7">
        <v>3</v>
      </c>
      <c r="H49" s="7">
        <v>3</v>
      </c>
      <c r="I49" s="7">
        <v>1.5549999999999999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42</v>
      </c>
      <c r="C53" s="7" t="s">
        <v>41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43</v>
      </c>
      <c r="C54" s="7" t="s">
        <v>44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44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-2.3180000000000001</v>
      </c>
      <c r="D64" s="7" t="s">
        <v>125</v>
      </c>
      <c r="E64" s="7" t="s">
        <v>11</v>
      </c>
      <c r="F64" s="7" t="s">
        <v>12</v>
      </c>
      <c r="G64" s="7">
        <v>0.69369999999999998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-20</v>
      </c>
      <c r="D65" s="7" t="s">
        <v>126</v>
      </c>
      <c r="E65" s="7" t="s">
        <v>16</v>
      </c>
      <c r="F65" s="7" t="s">
        <v>60</v>
      </c>
      <c r="G65" s="7">
        <v>7.7999999999999996E-3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-37.03</v>
      </c>
      <c r="D66" s="7" t="s">
        <v>127</v>
      </c>
      <c r="E66" s="7" t="s">
        <v>16</v>
      </c>
      <c r="F66" s="7" t="s">
        <v>17</v>
      </c>
      <c r="G66" s="7">
        <v>2.0000000000000001E-4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-17.690000000000001</v>
      </c>
      <c r="D67" s="7" t="s">
        <v>128</v>
      </c>
      <c r="E67" s="7" t="s">
        <v>16</v>
      </c>
      <c r="F67" s="7" t="s">
        <v>88</v>
      </c>
      <c r="G67" s="7">
        <v>1.43E-2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-34.72</v>
      </c>
      <c r="D68" s="7" t="s">
        <v>129</v>
      </c>
      <c r="E68" s="7" t="s">
        <v>16</v>
      </c>
      <c r="F68" s="7" t="s">
        <v>17</v>
      </c>
      <c r="G68" s="7">
        <v>2.9999999999999997E-4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-17.03</v>
      </c>
      <c r="D69" s="7" t="s">
        <v>130</v>
      </c>
      <c r="E69" s="7" t="s">
        <v>16</v>
      </c>
      <c r="F69" s="7" t="s">
        <v>88</v>
      </c>
      <c r="G69" s="7">
        <v>1.7100000000000001E-2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3.3180000000000001</v>
      </c>
      <c r="E72" s="7">
        <v>-2.3180000000000001</v>
      </c>
      <c r="F72" s="7">
        <v>5.6760000000000002</v>
      </c>
      <c r="G72" s="7">
        <v>3</v>
      </c>
      <c r="H72" s="7">
        <v>3</v>
      </c>
      <c r="I72" s="7">
        <v>0.40839999999999999</v>
      </c>
      <c r="J72" s="7">
        <v>8</v>
      </c>
    </row>
    <row r="73" spans="2:10" x14ac:dyDescent="0.25">
      <c r="B73" s="6" t="s">
        <v>14</v>
      </c>
      <c r="C73" s="7">
        <v>1</v>
      </c>
      <c r="D73" s="7">
        <v>21</v>
      </c>
      <c r="E73" s="7">
        <v>-20</v>
      </c>
      <c r="F73" s="7">
        <v>5.6760000000000002</v>
      </c>
      <c r="G73" s="7">
        <v>3</v>
      </c>
      <c r="H73" s="7">
        <v>3</v>
      </c>
      <c r="I73" s="7">
        <v>3.524</v>
      </c>
      <c r="J73" s="7">
        <v>8</v>
      </c>
    </row>
    <row r="74" spans="2:10" x14ac:dyDescent="0.25">
      <c r="B74" s="6" t="s">
        <v>19</v>
      </c>
      <c r="C74" s="7">
        <v>1</v>
      </c>
      <c r="D74" s="7">
        <v>38.03</v>
      </c>
      <c r="E74" s="7">
        <v>-37.03</v>
      </c>
      <c r="F74" s="7">
        <v>5.6760000000000002</v>
      </c>
      <c r="G74" s="7">
        <v>3</v>
      </c>
      <c r="H74" s="7">
        <v>3</v>
      </c>
      <c r="I74" s="7">
        <v>6.5250000000000004</v>
      </c>
      <c r="J74" s="7">
        <v>8</v>
      </c>
    </row>
    <row r="75" spans="2:10" x14ac:dyDescent="0.25">
      <c r="B75" s="6" t="s">
        <v>22</v>
      </c>
      <c r="C75" s="7">
        <v>3.3180000000000001</v>
      </c>
      <c r="D75" s="7">
        <v>21</v>
      </c>
      <c r="E75" s="7">
        <v>-17.690000000000001</v>
      </c>
      <c r="F75" s="7">
        <v>5.6760000000000002</v>
      </c>
      <c r="G75" s="7">
        <v>3</v>
      </c>
      <c r="H75" s="7">
        <v>3</v>
      </c>
      <c r="I75" s="7">
        <v>3.1160000000000001</v>
      </c>
      <c r="J75" s="7">
        <v>8</v>
      </c>
    </row>
    <row r="76" spans="2:10" x14ac:dyDescent="0.25">
      <c r="B76" s="6" t="s">
        <v>25</v>
      </c>
      <c r="C76" s="7">
        <v>3.3180000000000001</v>
      </c>
      <c r="D76" s="7">
        <v>38.03</v>
      </c>
      <c r="E76" s="7">
        <v>-34.72</v>
      </c>
      <c r="F76" s="7">
        <v>5.6760000000000002</v>
      </c>
      <c r="G76" s="7">
        <v>3</v>
      </c>
      <c r="H76" s="7">
        <v>3</v>
      </c>
      <c r="I76" s="7">
        <v>6.1159999999999997</v>
      </c>
      <c r="J76" s="7">
        <v>8</v>
      </c>
    </row>
    <row r="77" spans="2:10" x14ac:dyDescent="0.25">
      <c r="B77" s="6" t="s">
        <v>28</v>
      </c>
      <c r="C77" s="7">
        <v>21</v>
      </c>
      <c r="D77" s="7">
        <v>38.03</v>
      </c>
      <c r="E77" s="7">
        <v>-17.03</v>
      </c>
      <c r="F77" s="7">
        <v>5.6760000000000002</v>
      </c>
      <c r="G77" s="7">
        <v>3</v>
      </c>
      <c r="H77" s="7">
        <v>3</v>
      </c>
      <c r="I77" s="7">
        <v>3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42</v>
      </c>
      <c r="C81" s="7" t="s">
        <v>44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43</v>
      </c>
      <c r="C82" s="7" t="s">
        <v>61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61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-2.0529999999999999</v>
      </c>
      <c r="D92" s="7" t="s">
        <v>131</v>
      </c>
      <c r="E92" s="7" t="s">
        <v>16</v>
      </c>
      <c r="F92" s="7" t="s">
        <v>53</v>
      </c>
      <c r="G92" s="7" t="s">
        <v>54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-0.70579999999999998</v>
      </c>
      <c r="D93" s="7" t="s">
        <v>132</v>
      </c>
      <c r="E93" s="7" t="s">
        <v>16</v>
      </c>
      <c r="F93" s="7" t="s">
        <v>53</v>
      </c>
      <c r="G93" s="7" t="s">
        <v>54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-1.8540000000000001</v>
      </c>
      <c r="D94" s="7" t="s">
        <v>133</v>
      </c>
      <c r="E94" s="7" t="s">
        <v>16</v>
      </c>
      <c r="F94" s="7" t="s">
        <v>53</v>
      </c>
      <c r="G94" s="7" t="s">
        <v>54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1.347</v>
      </c>
      <c r="D95" s="7" t="s">
        <v>134</v>
      </c>
      <c r="E95" s="7" t="s">
        <v>16</v>
      </c>
      <c r="F95" s="7" t="s">
        <v>53</v>
      </c>
      <c r="G95" s="7" t="s">
        <v>54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0.19889999999999999</v>
      </c>
      <c r="D96" s="7" t="s">
        <v>135</v>
      </c>
      <c r="E96" s="7" t="s">
        <v>11</v>
      </c>
      <c r="F96" s="7" t="s">
        <v>12</v>
      </c>
      <c r="G96" s="7">
        <v>7.4999999999999997E-2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-1.1479999999999999</v>
      </c>
      <c r="D97" s="7" t="s">
        <v>136</v>
      </c>
      <c r="E97" s="7" t="s">
        <v>16</v>
      </c>
      <c r="F97" s="7" t="s">
        <v>53</v>
      </c>
      <c r="G97" s="7" t="s">
        <v>54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3.0529999999999999</v>
      </c>
      <c r="E100" s="7">
        <v>-2.0529999999999999</v>
      </c>
      <c r="F100" s="7">
        <v>9.7220000000000001E-2</v>
      </c>
      <c r="G100" s="7">
        <v>3</v>
      </c>
      <c r="H100" s="7">
        <v>3</v>
      </c>
      <c r="I100" s="7">
        <v>21.12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1.706</v>
      </c>
      <c r="E101" s="7">
        <v>-0.70579999999999998</v>
      </c>
      <c r="F101" s="7">
        <v>9.7220000000000001E-2</v>
      </c>
      <c r="G101" s="7">
        <v>3</v>
      </c>
      <c r="H101" s="7">
        <v>3</v>
      </c>
      <c r="I101" s="7">
        <v>7.2590000000000003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2.8540000000000001</v>
      </c>
      <c r="E102" s="7">
        <v>-1.8540000000000001</v>
      </c>
      <c r="F102" s="7">
        <v>9.7220000000000001E-2</v>
      </c>
      <c r="G102" s="7">
        <v>3</v>
      </c>
      <c r="H102" s="7">
        <v>3</v>
      </c>
      <c r="I102" s="7">
        <v>19.07</v>
      </c>
      <c r="J102" s="7">
        <v>8</v>
      </c>
    </row>
    <row r="103" spans="2:10" x14ac:dyDescent="0.25">
      <c r="B103" s="6" t="s">
        <v>22</v>
      </c>
      <c r="C103" s="7">
        <v>3.0529999999999999</v>
      </c>
      <c r="D103" s="7">
        <v>1.706</v>
      </c>
      <c r="E103" s="7">
        <v>1.347</v>
      </c>
      <c r="F103" s="7">
        <v>9.7220000000000001E-2</v>
      </c>
      <c r="G103" s="7">
        <v>3</v>
      </c>
      <c r="H103" s="7">
        <v>3</v>
      </c>
      <c r="I103" s="7">
        <v>13.86</v>
      </c>
      <c r="J103" s="7">
        <v>8</v>
      </c>
    </row>
    <row r="104" spans="2:10" x14ac:dyDescent="0.25">
      <c r="B104" s="6" t="s">
        <v>25</v>
      </c>
      <c r="C104" s="7">
        <v>3.0529999999999999</v>
      </c>
      <c r="D104" s="7">
        <v>2.8540000000000001</v>
      </c>
      <c r="E104" s="7">
        <v>0.19889999999999999</v>
      </c>
      <c r="F104" s="7">
        <v>9.7220000000000001E-2</v>
      </c>
      <c r="G104" s="7">
        <v>3</v>
      </c>
      <c r="H104" s="7">
        <v>3</v>
      </c>
      <c r="I104" s="7">
        <v>2.0449999999999999</v>
      </c>
      <c r="J104" s="7">
        <v>8</v>
      </c>
    </row>
    <row r="105" spans="2:10" x14ac:dyDescent="0.25">
      <c r="B105" s="6" t="s">
        <v>28</v>
      </c>
      <c r="C105" s="7">
        <v>1.706</v>
      </c>
      <c r="D105" s="7">
        <v>2.8540000000000001</v>
      </c>
      <c r="E105" s="7">
        <v>-1.1479999999999999</v>
      </c>
      <c r="F105" s="7">
        <v>9.7220000000000001E-2</v>
      </c>
      <c r="G105" s="7">
        <v>3</v>
      </c>
      <c r="H105" s="7">
        <v>3</v>
      </c>
      <c r="I105" s="7">
        <v>11.81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43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40</v>
      </c>
      <c r="C109" s="7" t="s">
        <v>41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44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61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-0.1229</v>
      </c>
      <c r="D120" s="7" t="s">
        <v>137</v>
      </c>
      <c r="E120" s="7" t="s">
        <v>11</v>
      </c>
      <c r="F120" s="7" t="s">
        <v>12</v>
      </c>
      <c r="G120" s="7">
        <v>0.13769999999999999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0.10580000000000001</v>
      </c>
      <c r="D121" s="7" t="s">
        <v>138</v>
      </c>
      <c r="E121" s="7" t="s">
        <v>11</v>
      </c>
      <c r="F121" s="7" t="s">
        <v>12</v>
      </c>
      <c r="G121" s="7">
        <v>0.19339999999999999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2.9270000000000001E-2</v>
      </c>
      <c r="D122" s="7" t="s">
        <v>139</v>
      </c>
      <c r="E122" s="7" t="s">
        <v>11</v>
      </c>
      <c r="F122" s="7" t="s">
        <v>12</v>
      </c>
      <c r="G122" s="7">
        <v>0.70479999999999998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0.2288</v>
      </c>
      <c r="D123" s="7" t="s">
        <v>140</v>
      </c>
      <c r="E123" s="7" t="s">
        <v>16</v>
      </c>
      <c r="F123" s="7" t="s">
        <v>88</v>
      </c>
      <c r="G123" s="7">
        <v>1.54E-2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0.1522</v>
      </c>
      <c r="D124" s="7" t="s">
        <v>141</v>
      </c>
      <c r="E124" s="7" t="s">
        <v>11</v>
      </c>
      <c r="F124" s="7" t="s">
        <v>12</v>
      </c>
      <c r="G124" s="7">
        <v>7.5399999999999995E-2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-7.6569999999999999E-2</v>
      </c>
      <c r="D125" s="7" t="s">
        <v>142</v>
      </c>
      <c r="E125" s="7" t="s">
        <v>11</v>
      </c>
      <c r="F125" s="7" t="s">
        <v>12</v>
      </c>
      <c r="G125" s="7">
        <v>0.33439999999999998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1.123</v>
      </c>
      <c r="E128" s="7">
        <v>-0.1229</v>
      </c>
      <c r="F128" s="7">
        <v>7.4539999999999995E-2</v>
      </c>
      <c r="G128" s="7">
        <v>3</v>
      </c>
      <c r="H128" s="7">
        <v>3</v>
      </c>
      <c r="I128" s="7">
        <v>1.649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0.89419999999999999</v>
      </c>
      <c r="E129" s="7">
        <v>0.10580000000000001</v>
      </c>
      <c r="F129" s="7">
        <v>7.4539999999999995E-2</v>
      </c>
      <c r="G129" s="7">
        <v>3</v>
      </c>
      <c r="H129" s="7">
        <v>3</v>
      </c>
      <c r="I129" s="7">
        <v>1.42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0.97070000000000001</v>
      </c>
      <c r="E130" s="7">
        <v>2.9270000000000001E-2</v>
      </c>
      <c r="F130" s="7">
        <v>7.4539999999999995E-2</v>
      </c>
      <c r="G130" s="7">
        <v>3</v>
      </c>
      <c r="H130" s="7">
        <v>3</v>
      </c>
      <c r="I130" s="7">
        <v>0.39269999999999999</v>
      </c>
      <c r="J130" s="7">
        <v>8</v>
      </c>
    </row>
    <row r="131" spans="1:10" x14ac:dyDescent="0.25">
      <c r="B131" s="6" t="s">
        <v>22</v>
      </c>
      <c r="C131" s="7">
        <v>1.123</v>
      </c>
      <c r="D131" s="7">
        <v>0.89419999999999999</v>
      </c>
      <c r="E131" s="7">
        <v>0.2288</v>
      </c>
      <c r="F131" s="7">
        <v>7.4539999999999995E-2</v>
      </c>
      <c r="G131" s="7">
        <v>3</v>
      </c>
      <c r="H131" s="7">
        <v>3</v>
      </c>
      <c r="I131" s="7">
        <v>3.069</v>
      </c>
      <c r="J131" s="7">
        <v>8</v>
      </c>
    </row>
    <row r="132" spans="1:10" x14ac:dyDescent="0.25">
      <c r="B132" s="6" t="s">
        <v>25</v>
      </c>
      <c r="C132" s="7">
        <v>1.123</v>
      </c>
      <c r="D132" s="7">
        <v>0.97070000000000001</v>
      </c>
      <c r="E132" s="7">
        <v>0.1522</v>
      </c>
      <c r="F132" s="7">
        <v>7.4539999999999995E-2</v>
      </c>
      <c r="G132" s="7">
        <v>3</v>
      </c>
      <c r="H132" s="7">
        <v>3</v>
      </c>
      <c r="I132" s="7">
        <v>2.0419999999999998</v>
      </c>
      <c r="J132" s="7">
        <v>8</v>
      </c>
    </row>
    <row r="133" spans="1:10" x14ac:dyDescent="0.25">
      <c r="B133" s="6" t="s">
        <v>28</v>
      </c>
      <c r="C133" s="7">
        <v>0.89419999999999999</v>
      </c>
      <c r="D133" s="7">
        <v>0.97070000000000001</v>
      </c>
      <c r="E133" s="7">
        <v>-7.6569999999999999E-2</v>
      </c>
      <c r="F133" s="7">
        <v>7.4539999999999995E-2</v>
      </c>
      <c r="G133" s="7">
        <v>3</v>
      </c>
      <c r="H133" s="7">
        <v>3</v>
      </c>
      <c r="I133" s="7">
        <v>1.0269999999999999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43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45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40</v>
      </c>
      <c r="C138" s="7" t="s">
        <v>106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42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-0.19439999999999999</v>
      </c>
      <c r="D148" s="7" t="s">
        <v>143</v>
      </c>
      <c r="E148" s="7" t="s">
        <v>11</v>
      </c>
      <c r="F148" s="7" t="s">
        <v>12</v>
      </c>
      <c r="G148" s="7">
        <v>9.1399999999999995E-2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0.14729999999999999</v>
      </c>
      <c r="D149" s="7" t="s">
        <v>144</v>
      </c>
      <c r="E149" s="7" t="s">
        <v>11</v>
      </c>
      <c r="F149" s="7" t="s">
        <v>12</v>
      </c>
      <c r="G149" s="7">
        <v>0.18410000000000001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4.9009999999999998E-2</v>
      </c>
      <c r="D150" s="7" t="s">
        <v>145</v>
      </c>
      <c r="E150" s="7" t="s">
        <v>11</v>
      </c>
      <c r="F150" s="7" t="s">
        <v>12</v>
      </c>
      <c r="G150" s="7">
        <v>0.64159999999999995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0.3417</v>
      </c>
      <c r="D151" s="7" t="s">
        <v>146</v>
      </c>
      <c r="E151" s="7" t="s">
        <v>16</v>
      </c>
      <c r="F151" s="7" t="s">
        <v>60</v>
      </c>
      <c r="G151" s="7">
        <v>9.7999999999999997E-3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0.24340000000000001</v>
      </c>
      <c r="D152" s="7" t="s">
        <v>147</v>
      </c>
      <c r="E152" s="7" t="s">
        <v>16</v>
      </c>
      <c r="F152" s="7" t="s">
        <v>88</v>
      </c>
      <c r="G152" s="7">
        <v>4.3099999999999999E-2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-9.8309999999999995E-2</v>
      </c>
      <c r="D153" s="7" t="s">
        <v>148</v>
      </c>
      <c r="E153" s="7" t="s">
        <v>11</v>
      </c>
      <c r="F153" s="7" t="s">
        <v>12</v>
      </c>
      <c r="G153" s="7">
        <v>0.3604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1.194</v>
      </c>
      <c r="E156" s="7">
        <v>-0.19439999999999999</v>
      </c>
      <c r="F156" s="7">
        <v>0.1014</v>
      </c>
      <c r="G156" s="7">
        <v>3</v>
      </c>
      <c r="H156" s="7">
        <v>3</v>
      </c>
      <c r="I156" s="7">
        <v>1.9179999999999999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0.85270000000000001</v>
      </c>
      <c r="E157" s="7">
        <v>0.14729999999999999</v>
      </c>
      <c r="F157" s="7">
        <v>0.1014</v>
      </c>
      <c r="G157" s="7">
        <v>3</v>
      </c>
      <c r="H157" s="7">
        <v>3</v>
      </c>
      <c r="I157" s="7">
        <v>1.454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0.95099999999999996</v>
      </c>
      <c r="E158" s="7">
        <v>4.9009999999999998E-2</v>
      </c>
      <c r="F158" s="7">
        <v>0.1014</v>
      </c>
      <c r="G158" s="7">
        <v>3</v>
      </c>
      <c r="H158" s="7">
        <v>3</v>
      </c>
      <c r="I158" s="7">
        <v>0.48359999999999997</v>
      </c>
      <c r="J158" s="7">
        <v>8</v>
      </c>
    </row>
    <row r="159" spans="2:10" x14ac:dyDescent="0.25">
      <c r="B159" s="6" t="s">
        <v>22</v>
      </c>
      <c r="C159" s="7">
        <v>1.194</v>
      </c>
      <c r="D159" s="7">
        <v>0.85270000000000001</v>
      </c>
      <c r="E159" s="7">
        <v>0.3417</v>
      </c>
      <c r="F159" s="7">
        <v>0.1014</v>
      </c>
      <c r="G159" s="7">
        <v>3</v>
      </c>
      <c r="H159" s="7">
        <v>3</v>
      </c>
      <c r="I159" s="7">
        <v>3.3719999999999999</v>
      </c>
      <c r="J159" s="7">
        <v>8</v>
      </c>
    </row>
    <row r="160" spans="2:10" x14ac:dyDescent="0.25">
      <c r="B160" s="6" t="s">
        <v>25</v>
      </c>
      <c r="C160" s="7">
        <v>1.194</v>
      </c>
      <c r="D160" s="7">
        <v>0.95099999999999996</v>
      </c>
      <c r="E160" s="7">
        <v>0.24340000000000001</v>
      </c>
      <c r="F160" s="7">
        <v>0.1014</v>
      </c>
      <c r="G160" s="7">
        <v>3</v>
      </c>
      <c r="H160" s="7">
        <v>3</v>
      </c>
      <c r="I160" s="7">
        <v>2.4020000000000001</v>
      </c>
      <c r="J160" s="7">
        <v>8</v>
      </c>
    </row>
    <row r="161" spans="2:10" x14ac:dyDescent="0.25">
      <c r="B161" s="6" t="s">
        <v>28</v>
      </c>
      <c r="C161" s="7">
        <v>0.85270000000000001</v>
      </c>
      <c r="D161" s="7">
        <v>0.95099999999999996</v>
      </c>
      <c r="E161" s="7">
        <v>-9.8309999999999995E-2</v>
      </c>
      <c r="F161" s="7">
        <v>0.1014</v>
      </c>
      <c r="G161" s="7">
        <v>3</v>
      </c>
      <c r="H161" s="7">
        <v>3</v>
      </c>
      <c r="I161" s="7">
        <v>0.97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43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45</v>
      </c>
      <c r="C165" s="7" t="s">
        <v>106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40</v>
      </c>
      <c r="C166" s="7" t="s">
        <v>44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42</v>
      </c>
      <c r="C167" s="7" t="s">
        <v>44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A790-DEA7-442D-B888-3E1616D11EE7}">
  <dimension ref="A2:J167"/>
  <sheetViews>
    <sheetView zoomScale="70" zoomScaleNormal="70" workbookViewId="0"/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-1.2769999999999999</v>
      </c>
      <c r="D9" s="7" t="s">
        <v>149</v>
      </c>
      <c r="E9" s="7" t="s">
        <v>16</v>
      </c>
      <c r="F9" s="7" t="s">
        <v>88</v>
      </c>
      <c r="G9" s="7">
        <v>2.2800000000000001E-2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-2.5299999999999998</v>
      </c>
      <c r="D10" s="7" t="s">
        <v>150</v>
      </c>
      <c r="E10" s="7" t="s">
        <v>16</v>
      </c>
      <c r="F10" s="7" t="s">
        <v>17</v>
      </c>
      <c r="G10" s="7">
        <v>5.0000000000000001E-4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-4.4560000000000004</v>
      </c>
      <c r="D11" s="7" t="s">
        <v>151</v>
      </c>
      <c r="E11" s="7" t="s">
        <v>16</v>
      </c>
      <c r="F11" s="7" t="s">
        <v>53</v>
      </c>
      <c r="G11" s="7" t="s">
        <v>54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-1.2529999999999999</v>
      </c>
      <c r="D12" s="7" t="s">
        <v>152</v>
      </c>
      <c r="E12" s="7" t="s">
        <v>16</v>
      </c>
      <c r="F12" s="7" t="s">
        <v>88</v>
      </c>
      <c r="G12" s="7">
        <v>2.4799999999999999E-2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-3.1779999999999999</v>
      </c>
      <c r="D13" s="7" t="s">
        <v>153</v>
      </c>
      <c r="E13" s="7" t="s">
        <v>16</v>
      </c>
      <c r="F13" s="7" t="s">
        <v>17</v>
      </c>
      <c r="G13" s="7">
        <v>1E-4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-1.925</v>
      </c>
      <c r="D14" s="7" t="s">
        <v>154</v>
      </c>
      <c r="E14" s="7" t="s">
        <v>16</v>
      </c>
      <c r="F14" s="7" t="s">
        <v>60</v>
      </c>
      <c r="G14" s="7">
        <v>2.8E-3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2.2770000000000001</v>
      </c>
      <c r="E17" s="7">
        <v>-1.2769999999999999</v>
      </c>
      <c r="F17" s="7">
        <v>0.45440000000000003</v>
      </c>
      <c r="G17" s="7">
        <v>3</v>
      </c>
      <c r="H17" s="7">
        <v>3</v>
      </c>
      <c r="I17" s="7">
        <v>2.8109999999999999</v>
      </c>
      <c r="J17" s="7">
        <v>8</v>
      </c>
    </row>
    <row r="18" spans="1:10" x14ac:dyDescent="0.25">
      <c r="B18" s="6" t="s">
        <v>14</v>
      </c>
      <c r="C18" s="7">
        <v>1</v>
      </c>
      <c r="D18" s="7">
        <v>3.53</v>
      </c>
      <c r="E18" s="7">
        <v>-2.5299999999999998</v>
      </c>
      <c r="F18" s="7">
        <v>0.45440000000000003</v>
      </c>
      <c r="G18" s="7">
        <v>3</v>
      </c>
      <c r="H18" s="7">
        <v>3</v>
      </c>
      <c r="I18" s="7">
        <v>5.569</v>
      </c>
      <c r="J18" s="7">
        <v>8</v>
      </c>
    </row>
    <row r="19" spans="1:10" x14ac:dyDescent="0.25">
      <c r="B19" s="6" t="s">
        <v>19</v>
      </c>
      <c r="C19" s="7">
        <v>1</v>
      </c>
      <c r="D19" s="7">
        <v>5.4560000000000004</v>
      </c>
      <c r="E19" s="7">
        <v>-4.4560000000000004</v>
      </c>
      <c r="F19" s="7">
        <v>0.45440000000000003</v>
      </c>
      <c r="G19" s="7">
        <v>3</v>
      </c>
      <c r="H19" s="7">
        <v>3</v>
      </c>
      <c r="I19" s="7">
        <v>9.8059999999999992</v>
      </c>
      <c r="J19" s="7">
        <v>8</v>
      </c>
    </row>
    <row r="20" spans="1:10" x14ac:dyDescent="0.25">
      <c r="B20" s="6" t="s">
        <v>22</v>
      </c>
      <c r="C20" s="7">
        <v>2.2770000000000001</v>
      </c>
      <c r="D20" s="7">
        <v>3.53</v>
      </c>
      <c r="E20" s="7">
        <v>-1.2529999999999999</v>
      </c>
      <c r="F20" s="7">
        <v>0.45440000000000003</v>
      </c>
      <c r="G20" s="7">
        <v>3</v>
      </c>
      <c r="H20" s="7">
        <v>3</v>
      </c>
      <c r="I20" s="7">
        <v>2.758</v>
      </c>
      <c r="J20" s="7">
        <v>8</v>
      </c>
    </row>
    <row r="21" spans="1:10" x14ac:dyDescent="0.25">
      <c r="B21" s="6" t="s">
        <v>25</v>
      </c>
      <c r="C21" s="7">
        <v>2.2770000000000001</v>
      </c>
      <c r="D21" s="7">
        <v>5.4560000000000004</v>
      </c>
      <c r="E21" s="7">
        <v>-3.1779999999999999</v>
      </c>
      <c r="F21" s="7">
        <v>0.45440000000000003</v>
      </c>
      <c r="G21" s="7">
        <v>3</v>
      </c>
      <c r="H21" s="7">
        <v>3</v>
      </c>
      <c r="I21" s="7">
        <v>6.9950000000000001</v>
      </c>
      <c r="J21" s="7">
        <v>8</v>
      </c>
    </row>
    <row r="22" spans="1:10" x14ac:dyDescent="0.25">
      <c r="B22" s="6" t="s">
        <v>28</v>
      </c>
      <c r="C22" s="7">
        <v>3.53</v>
      </c>
      <c r="D22" s="7">
        <v>5.4560000000000004</v>
      </c>
      <c r="E22" s="7">
        <v>-1.925</v>
      </c>
      <c r="F22" s="7">
        <v>0.45440000000000003</v>
      </c>
      <c r="G22" s="7">
        <v>3</v>
      </c>
      <c r="H22" s="7">
        <v>3</v>
      </c>
      <c r="I22" s="7">
        <v>4.2370000000000001</v>
      </c>
      <c r="J22" s="7">
        <v>8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40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42</v>
      </c>
      <c r="C26" s="7" t="s">
        <v>44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43</v>
      </c>
      <c r="C27" s="7" t="s">
        <v>61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45</v>
      </c>
      <c r="C28" s="7" t="s">
        <v>62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-8.2479999999999993</v>
      </c>
      <c r="D36" s="7" t="s">
        <v>155</v>
      </c>
      <c r="E36" s="7" t="s">
        <v>16</v>
      </c>
      <c r="F36" s="7" t="s">
        <v>53</v>
      </c>
      <c r="G36" s="7" t="s">
        <v>54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-1.466</v>
      </c>
      <c r="D37" s="7" t="s">
        <v>156</v>
      </c>
      <c r="E37" s="7" t="s">
        <v>11</v>
      </c>
      <c r="F37" s="7" t="s">
        <v>12</v>
      </c>
      <c r="G37" s="7">
        <v>0.12570000000000001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-19.43</v>
      </c>
      <c r="D38" s="7" t="s">
        <v>157</v>
      </c>
      <c r="E38" s="7" t="s">
        <v>16</v>
      </c>
      <c r="F38" s="7" t="s">
        <v>53</v>
      </c>
      <c r="G38" s="7" t="s">
        <v>54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6.782</v>
      </c>
      <c r="D39" s="7" t="s">
        <v>158</v>
      </c>
      <c r="E39" s="7" t="s">
        <v>16</v>
      </c>
      <c r="F39" s="7" t="s">
        <v>53</v>
      </c>
      <c r="G39" s="7" t="s">
        <v>54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-11.18</v>
      </c>
      <c r="D40" s="7" t="s">
        <v>159</v>
      </c>
      <c r="E40" s="7" t="s">
        <v>16</v>
      </c>
      <c r="F40" s="7" t="s">
        <v>53</v>
      </c>
      <c r="G40" s="7" t="s">
        <v>54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-17.96</v>
      </c>
      <c r="D41" s="7" t="s">
        <v>160</v>
      </c>
      <c r="E41" s="7" t="s">
        <v>16</v>
      </c>
      <c r="F41" s="7" t="s">
        <v>53</v>
      </c>
      <c r="G41" s="7" t="s">
        <v>54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9.2479999999999993</v>
      </c>
      <c r="E44" s="7">
        <v>-8.2479999999999993</v>
      </c>
      <c r="F44" s="7">
        <v>0.85750000000000004</v>
      </c>
      <c r="G44" s="7">
        <v>3</v>
      </c>
      <c r="H44" s="7">
        <v>3</v>
      </c>
      <c r="I44" s="7">
        <v>9.6189999999999998</v>
      </c>
      <c r="J44" s="7">
        <v>8</v>
      </c>
    </row>
    <row r="45" spans="2:10" x14ac:dyDescent="0.25">
      <c r="B45" s="6" t="s">
        <v>14</v>
      </c>
      <c r="C45" s="7">
        <v>1</v>
      </c>
      <c r="D45" s="7">
        <v>2.4660000000000002</v>
      </c>
      <c r="E45" s="7">
        <v>-1.466</v>
      </c>
      <c r="F45" s="7">
        <v>0.85750000000000004</v>
      </c>
      <c r="G45" s="7">
        <v>3</v>
      </c>
      <c r="H45" s="7">
        <v>3</v>
      </c>
      <c r="I45" s="7">
        <v>1.71</v>
      </c>
      <c r="J45" s="7">
        <v>8</v>
      </c>
    </row>
    <row r="46" spans="2:10" x14ac:dyDescent="0.25">
      <c r="B46" s="6" t="s">
        <v>19</v>
      </c>
      <c r="C46" s="7">
        <v>1</v>
      </c>
      <c r="D46" s="7">
        <v>20.43</v>
      </c>
      <c r="E46" s="7">
        <v>-19.43</v>
      </c>
      <c r="F46" s="7">
        <v>0.85750000000000004</v>
      </c>
      <c r="G46" s="7">
        <v>3</v>
      </c>
      <c r="H46" s="7">
        <v>3</v>
      </c>
      <c r="I46" s="7">
        <v>22.66</v>
      </c>
      <c r="J46" s="7">
        <v>8</v>
      </c>
    </row>
    <row r="47" spans="2:10" x14ac:dyDescent="0.25">
      <c r="B47" s="6" t="s">
        <v>22</v>
      </c>
      <c r="C47" s="7">
        <v>9.2479999999999993</v>
      </c>
      <c r="D47" s="7">
        <v>2.4660000000000002</v>
      </c>
      <c r="E47" s="7">
        <v>6.782</v>
      </c>
      <c r="F47" s="7">
        <v>0.85750000000000004</v>
      </c>
      <c r="G47" s="7">
        <v>3</v>
      </c>
      <c r="H47" s="7">
        <v>3</v>
      </c>
      <c r="I47" s="7">
        <v>7.91</v>
      </c>
      <c r="J47" s="7">
        <v>8</v>
      </c>
    </row>
    <row r="48" spans="2:10" x14ac:dyDescent="0.25">
      <c r="B48" s="6" t="s">
        <v>25</v>
      </c>
      <c r="C48" s="7">
        <v>9.2479999999999993</v>
      </c>
      <c r="D48" s="7">
        <v>20.43</v>
      </c>
      <c r="E48" s="7">
        <v>-11.18</v>
      </c>
      <c r="F48" s="7">
        <v>0.85750000000000004</v>
      </c>
      <c r="G48" s="7">
        <v>3</v>
      </c>
      <c r="H48" s="7">
        <v>3</v>
      </c>
      <c r="I48" s="7">
        <v>13.04</v>
      </c>
      <c r="J48" s="7">
        <v>8</v>
      </c>
    </row>
    <row r="49" spans="1:10" x14ac:dyDescent="0.25">
      <c r="B49" s="6" t="s">
        <v>28</v>
      </c>
      <c r="C49" s="7">
        <v>2.4660000000000002</v>
      </c>
      <c r="D49" s="7">
        <v>20.43</v>
      </c>
      <c r="E49" s="7">
        <v>-17.96</v>
      </c>
      <c r="F49" s="7">
        <v>0.85750000000000004</v>
      </c>
      <c r="G49" s="7">
        <v>3</v>
      </c>
      <c r="H49" s="7">
        <v>3</v>
      </c>
      <c r="I49" s="7">
        <v>20.95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43</v>
      </c>
      <c r="C53" s="7" t="s">
        <v>44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42</v>
      </c>
      <c r="C54" s="7" t="s">
        <v>61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61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-3.2309999999999999</v>
      </c>
      <c r="D64" s="7" t="s">
        <v>161</v>
      </c>
      <c r="E64" s="7" t="s">
        <v>16</v>
      </c>
      <c r="F64" s="7" t="s">
        <v>60</v>
      </c>
      <c r="G64" s="7">
        <v>5.7999999999999996E-3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-1.2110000000000001</v>
      </c>
      <c r="D65" s="7" t="s">
        <v>162</v>
      </c>
      <c r="E65" s="7" t="s">
        <v>11</v>
      </c>
      <c r="F65" s="7" t="s">
        <v>12</v>
      </c>
      <c r="G65" s="7">
        <v>0.19919999999999999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-7.7709999999999999</v>
      </c>
      <c r="D66" s="7" t="s">
        <v>163</v>
      </c>
      <c r="E66" s="7" t="s">
        <v>16</v>
      </c>
      <c r="F66" s="7" t="s">
        <v>53</v>
      </c>
      <c r="G66" s="7" t="s">
        <v>54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2.02</v>
      </c>
      <c r="D67" s="7" t="s">
        <v>164</v>
      </c>
      <c r="E67" s="7" t="s">
        <v>16</v>
      </c>
      <c r="F67" s="7" t="s">
        <v>88</v>
      </c>
      <c r="G67" s="7">
        <v>4.7800000000000002E-2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-4.54</v>
      </c>
      <c r="D68" s="7" t="s">
        <v>165</v>
      </c>
      <c r="E68" s="7" t="s">
        <v>16</v>
      </c>
      <c r="F68" s="7" t="s">
        <v>17</v>
      </c>
      <c r="G68" s="7">
        <v>8.0000000000000004E-4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-6.56</v>
      </c>
      <c r="D69" s="7" t="s">
        <v>166</v>
      </c>
      <c r="E69" s="7" t="s">
        <v>16</v>
      </c>
      <c r="F69" s="7" t="s">
        <v>53</v>
      </c>
      <c r="G69" s="7" t="s">
        <v>54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4.2309999999999999</v>
      </c>
      <c r="E72" s="7">
        <v>-3.2309999999999999</v>
      </c>
      <c r="F72" s="7">
        <v>0.86550000000000005</v>
      </c>
      <c r="G72" s="7">
        <v>3</v>
      </c>
      <c r="H72" s="7">
        <v>3</v>
      </c>
      <c r="I72" s="7">
        <v>3.734</v>
      </c>
      <c r="J72" s="7">
        <v>8</v>
      </c>
    </row>
    <row r="73" spans="2:10" x14ac:dyDescent="0.25">
      <c r="B73" s="6" t="s">
        <v>14</v>
      </c>
      <c r="C73" s="7">
        <v>1</v>
      </c>
      <c r="D73" s="7">
        <v>2.2109999999999999</v>
      </c>
      <c r="E73" s="7">
        <v>-1.2110000000000001</v>
      </c>
      <c r="F73" s="7">
        <v>0.86550000000000005</v>
      </c>
      <c r="G73" s="7">
        <v>3</v>
      </c>
      <c r="H73" s="7">
        <v>3</v>
      </c>
      <c r="I73" s="7">
        <v>1.399</v>
      </c>
      <c r="J73" s="7">
        <v>8</v>
      </c>
    </row>
    <row r="74" spans="2:10" x14ac:dyDescent="0.25">
      <c r="B74" s="6" t="s">
        <v>19</v>
      </c>
      <c r="C74" s="7">
        <v>1</v>
      </c>
      <c r="D74" s="7">
        <v>8.7710000000000008</v>
      </c>
      <c r="E74" s="7">
        <v>-7.7709999999999999</v>
      </c>
      <c r="F74" s="7">
        <v>0.86550000000000005</v>
      </c>
      <c r="G74" s="7">
        <v>3</v>
      </c>
      <c r="H74" s="7">
        <v>3</v>
      </c>
      <c r="I74" s="7">
        <v>8.98</v>
      </c>
      <c r="J74" s="7">
        <v>8</v>
      </c>
    </row>
    <row r="75" spans="2:10" x14ac:dyDescent="0.25">
      <c r="B75" s="6" t="s">
        <v>22</v>
      </c>
      <c r="C75" s="7">
        <v>4.2309999999999999</v>
      </c>
      <c r="D75" s="7">
        <v>2.2109999999999999</v>
      </c>
      <c r="E75" s="7">
        <v>2.02</v>
      </c>
      <c r="F75" s="7">
        <v>0.86550000000000005</v>
      </c>
      <c r="G75" s="7">
        <v>3</v>
      </c>
      <c r="H75" s="7">
        <v>3</v>
      </c>
      <c r="I75" s="7">
        <v>2.3340000000000001</v>
      </c>
      <c r="J75" s="7">
        <v>8</v>
      </c>
    </row>
    <row r="76" spans="2:10" x14ac:dyDescent="0.25">
      <c r="B76" s="6" t="s">
        <v>25</v>
      </c>
      <c r="C76" s="7">
        <v>4.2309999999999999</v>
      </c>
      <c r="D76" s="7">
        <v>8.7710000000000008</v>
      </c>
      <c r="E76" s="7">
        <v>-4.54</v>
      </c>
      <c r="F76" s="7">
        <v>0.86550000000000005</v>
      </c>
      <c r="G76" s="7">
        <v>3</v>
      </c>
      <c r="H76" s="7">
        <v>3</v>
      </c>
      <c r="I76" s="7">
        <v>5.2460000000000004</v>
      </c>
      <c r="J76" s="7">
        <v>8</v>
      </c>
    </row>
    <row r="77" spans="2:10" x14ac:dyDescent="0.25">
      <c r="B77" s="6" t="s">
        <v>28</v>
      </c>
      <c r="C77" s="7">
        <v>2.2109999999999999</v>
      </c>
      <c r="D77" s="7">
        <v>8.7710000000000008</v>
      </c>
      <c r="E77" s="7">
        <v>-6.56</v>
      </c>
      <c r="F77" s="7">
        <v>0.86550000000000005</v>
      </c>
      <c r="G77" s="7">
        <v>3</v>
      </c>
      <c r="H77" s="7">
        <v>3</v>
      </c>
      <c r="I77" s="7">
        <v>7.58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43</v>
      </c>
      <c r="C81" s="7" t="s">
        <v>44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42</v>
      </c>
      <c r="C82" s="7" t="s">
        <v>61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61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-3.7629999999999999</v>
      </c>
      <c r="D92" s="7" t="s">
        <v>167</v>
      </c>
      <c r="E92" s="7" t="s">
        <v>16</v>
      </c>
      <c r="F92" s="7" t="s">
        <v>53</v>
      </c>
      <c r="G92" s="7" t="s">
        <v>54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-0.3206</v>
      </c>
      <c r="D93" s="7" t="s">
        <v>168</v>
      </c>
      <c r="E93" s="7" t="s">
        <v>11</v>
      </c>
      <c r="F93" s="7" t="s">
        <v>12</v>
      </c>
      <c r="G93" s="7">
        <v>0.45750000000000002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-5.4169999999999998</v>
      </c>
      <c r="D94" s="7" t="s">
        <v>169</v>
      </c>
      <c r="E94" s="7" t="s">
        <v>16</v>
      </c>
      <c r="F94" s="7" t="s">
        <v>53</v>
      </c>
      <c r="G94" s="7" t="s">
        <v>54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3.4420000000000002</v>
      </c>
      <c r="D95" s="7" t="s">
        <v>170</v>
      </c>
      <c r="E95" s="7" t="s">
        <v>16</v>
      </c>
      <c r="F95" s="7" t="s">
        <v>53</v>
      </c>
      <c r="G95" s="7" t="s">
        <v>54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-1.6539999999999999</v>
      </c>
      <c r="D96" s="7" t="s">
        <v>171</v>
      </c>
      <c r="E96" s="7" t="s">
        <v>16</v>
      </c>
      <c r="F96" s="7" t="s">
        <v>60</v>
      </c>
      <c r="G96" s="7">
        <v>3.8E-3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-5.0960000000000001</v>
      </c>
      <c r="D97" s="7" t="s">
        <v>172</v>
      </c>
      <c r="E97" s="7" t="s">
        <v>16</v>
      </c>
      <c r="F97" s="7" t="s">
        <v>53</v>
      </c>
      <c r="G97" s="7" t="s">
        <v>54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4.7629999999999999</v>
      </c>
      <c r="E100" s="7">
        <v>-3.7629999999999999</v>
      </c>
      <c r="F100" s="7">
        <v>0.41070000000000001</v>
      </c>
      <c r="G100" s="7">
        <v>3</v>
      </c>
      <c r="H100" s="7">
        <v>3</v>
      </c>
      <c r="I100" s="7">
        <v>9.1620000000000008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1.321</v>
      </c>
      <c r="E101" s="7">
        <v>-0.3206</v>
      </c>
      <c r="F101" s="7">
        <v>0.41070000000000001</v>
      </c>
      <c r="G101" s="7">
        <v>3</v>
      </c>
      <c r="H101" s="7">
        <v>3</v>
      </c>
      <c r="I101" s="7">
        <v>0.78069999999999995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6.4169999999999998</v>
      </c>
      <c r="E102" s="7">
        <v>-5.4169999999999998</v>
      </c>
      <c r="F102" s="7">
        <v>0.41070000000000001</v>
      </c>
      <c r="G102" s="7">
        <v>3</v>
      </c>
      <c r="H102" s="7">
        <v>3</v>
      </c>
      <c r="I102" s="7">
        <v>13.19</v>
      </c>
      <c r="J102" s="7">
        <v>8</v>
      </c>
    </row>
    <row r="103" spans="2:10" x14ac:dyDescent="0.25">
      <c r="B103" s="6" t="s">
        <v>22</v>
      </c>
      <c r="C103" s="7">
        <v>4.7629999999999999</v>
      </c>
      <c r="D103" s="7">
        <v>1.321</v>
      </c>
      <c r="E103" s="7">
        <v>3.4420000000000002</v>
      </c>
      <c r="F103" s="7">
        <v>0.41070000000000001</v>
      </c>
      <c r="G103" s="7">
        <v>3</v>
      </c>
      <c r="H103" s="7">
        <v>3</v>
      </c>
      <c r="I103" s="7">
        <v>8.3810000000000002</v>
      </c>
      <c r="J103" s="7">
        <v>8</v>
      </c>
    </row>
    <row r="104" spans="2:10" x14ac:dyDescent="0.25">
      <c r="B104" s="6" t="s">
        <v>25</v>
      </c>
      <c r="C104" s="7">
        <v>4.7629999999999999</v>
      </c>
      <c r="D104" s="7">
        <v>6.4169999999999998</v>
      </c>
      <c r="E104" s="7">
        <v>-1.6539999999999999</v>
      </c>
      <c r="F104" s="7">
        <v>0.41070000000000001</v>
      </c>
      <c r="G104" s="7">
        <v>3</v>
      </c>
      <c r="H104" s="7">
        <v>3</v>
      </c>
      <c r="I104" s="7">
        <v>4.0270000000000001</v>
      </c>
      <c r="J104" s="7">
        <v>8</v>
      </c>
    </row>
    <row r="105" spans="2:10" x14ac:dyDescent="0.25">
      <c r="B105" s="6" t="s">
        <v>28</v>
      </c>
      <c r="C105" s="7">
        <v>1.321</v>
      </c>
      <c r="D105" s="7">
        <v>6.4169999999999998</v>
      </c>
      <c r="E105" s="7">
        <v>-5.0960000000000001</v>
      </c>
      <c r="F105" s="7">
        <v>0.41070000000000001</v>
      </c>
      <c r="G105" s="7">
        <v>3</v>
      </c>
      <c r="H105" s="7">
        <v>3</v>
      </c>
      <c r="I105" s="7">
        <v>12.41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43</v>
      </c>
      <c r="C109" s="7" t="s">
        <v>44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61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61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3.1609999999999999E-2</v>
      </c>
      <c r="D120" s="7" t="s">
        <v>173</v>
      </c>
      <c r="E120" s="7" t="s">
        <v>11</v>
      </c>
      <c r="F120" s="7" t="s">
        <v>12</v>
      </c>
      <c r="G120" s="7">
        <v>0.74750000000000005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-0.30380000000000001</v>
      </c>
      <c r="D121" s="7" t="s">
        <v>174</v>
      </c>
      <c r="E121" s="7" t="s">
        <v>16</v>
      </c>
      <c r="F121" s="7" t="s">
        <v>88</v>
      </c>
      <c r="G121" s="7">
        <v>1.26E-2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-0.1754</v>
      </c>
      <c r="D122" s="7" t="s">
        <v>175</v>
      </c>
      <c r="E122" s="7" t="s">
        <v>11</v>
      </c>
      <c r="F122" s="7" t="s">
        <v>12</v>
      </c>
      <c r="G122" s="7">
        <v>0.1016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-0.33539999999999998</v>
      </c>
      <c r="D123" s="7" t="s">
        <v>176</v>
      </c>
      <c r="E123" s="7" t="s">
        <v>16</v>
      </c>
      <c r="F123" s="7" t="s">
        <v>60</v>
      </c>
      <c r="G123" s="7">
        <v>7.7000000000000002E-3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-0.20699999999999999</v>
      </c>
      <c r="D124" s="7" t="s">
        <v>177</v>
      </c>
      <c r="E124" s="7" t="s">
        <v>11</v>
      </c>
      <c r="F124" s="7" t="s">
        <v>12</v>
      </c>
      <c r="G124" s="7">
        <v>6.0600000000000001E-2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0.12839999999999999</v>
      </c>
      <c r="D125" s="7" t="s">
        <v>178</v>
      </c>
      <c r="E125" s="7" t="s">
        <v>11</v>
      </c>
      <c r="F125" s="7" t="s">
        <v>12</v>
      </c>
      <c r="G125" s="7">
        <v>0.21299999999999999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0.96840000000000004</v>
      </c>
      <c r="E128" s="7">
        <v>3.1609999999999999E-2</v>
      </c>
      <c r="F128" s="7">
        <v>9.4850000000000004E-2</v>
      </c>
      <c r="G128" s="7">
        <v>3</v>
      </c>
      <c r="H128" s="7">
        <v>3</v>
      </c>
      <c r="I128" s="7">
        <v>0.3332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1.304</v>
      </c>
      <c r="E129" s="7">
        <v>-0.30380000000000001</v>
      </c>
      <c r="F129" s="7">
        <v>9.4850000000000004E-2</v>
      </c>
      <c r="G129" s="7">
        <v>3</v>
      </c>
      <c r="H129" s="7">
        <v>3</v>
      </c>
      <c r="I129" s="7">
        <v>3.2029999999999998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1.175</v>
      </c>
      <c r="E130" s="7">
        <v>-0.1754</v>
      </c>
      <c r="F130" s="7">
        <v>9.4850000000000004E-2</v>
      </c>
      <c r="G130" s="7">
        <v>3</v>
      </c>
      <c r="H130" s="7">
        <v>3</v>
      </c>
      <c r="I130" s="7">
        <v>1.849</v>
      </c>
      <c r="J130" s="7">
        <v>8</v>
      </c>
    </row>
    <row r="131" spans="1:10" x14ac:dyDescent="0.25">
      <c r="B131" s="6" t="s">
        <v>22</v>
      </c>
      <c r="C131" s="7">
        <v>0.96840000000000004</v>
      </c>
      <c r="D131" s="7">
        <v>1.304</v>
      </c>
      <c r="E131" s="7">
        <v>-0.33539999999999998</v>
      </c>
      <c r="F131" s="7">
        <v>9.4850000000000004E-2</v>
      </c>
      <c r="G131" s="7">
        <v>3</v>
      </c>
      <c r="H131" s="7">
        <v>3</v>
      </c>
      <c r="I131" s="7">
        <v>3.536</v>
      </c>
      <c r="J131" s="7">
        <v>8</v>
      </c>
    </row>
    <row r="132" spans="1:10" x14ac:dyDescent="0.25">
      <c r="B132" s="6" t="s">
        <v>25</v>
      </c>
      <c r="C132" s="7">
        <v>0.96840000000000004</v>
      </c>
      <c r="D132" s="7">
        <v>1.175</v>
      </c>
      <c r="E132" s="7">
        <v>-0.20699999999999999</v>
      </c>
      <c r="F132" s="7">
        <v>9.4850000000000004E-2</v>
      </c>
      <c r="G132" s="7">
        <v>3</v>
      </c>
      <c r="H132" s="7">
        <v>3</v>
      </c>
      <c r="I132" s="7">
        <v>2.1829999999999998</v>
      </c>
      <c r="J132" s="7">
        <v>8</v>
      </c>
    </row>
    <row r="133" spans="1:10" x14ac:dyDescent="0.25">
      <c r="B133" s="6" t="s">
        <v>28</v>
      </c>
      <c r="C133" s="7">
        <v>1.304</v>
      </c>
      <c r="D133" s="7">
        <v>1.175</v>
      </c>
      <c r="E133" s="7">
        <v>0.12839999999999999</v>
      </c>
      <c r="F133" s="7">
        <v>9.4850000000000004E-2</v>
      </c>
      <c r="G133" s="7">
        <v>3</v>
      </c>
      <c r="H133" s="7">
        <v>3</v>
      </c>
      <c r="I133" s="7">
        <v>1.353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42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40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45</v>
      </c>
      <c r="C138" s="7" t="s">
        <v>44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43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4.8300000000000003E-2</v>
      </c>
      <c r="D148" s="7" t="s">
        <v>179</v>
      </c>
      <c r="E148" s="7" t="s">
        <v>11</v>
      </c>
      <c r="F148" s="7" t="s">
        <v>12</v>
      </c>
      <c r="G148" s="7">
        <v>0.56730000000000003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-0.13059999999999999</v>
      </c>
      <c r="D149" s="7" t="s">
        <v>180</v>
      </c>
      <c r="E149" s="7" t="s">
        <v>11</v>
      </c>
      <c r="F149" s="7" t="s">
        <v>12</v>
      </c>
      <c r="G149" s="7">
        <v>0.14549999999999999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-6.0150000000000004E-3</v>
      </c>
      <c r="D150" s="7" t="s">
        <v>181</v>
      </c>
      <c r="E150" s="7" t="s">
        <v>11</v>
      </c>
      <c r="F150" s="7" t="s">
        <v>12</v>
      </c>
      <c r="G150" s="7">
        <v>0.94259999999999999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-0.1789</v>
      </c>
      <c r="D151" s="7" t="s">
        <v>182</v>
      </c>
      <c r="E151" s="7" t="s">
        <v>11</v>
      </c>
      <c r="F151" s="7" t="s">
        <v>12</v>
      </c>
      <c r="G151" s="7">
        <v>5.8200000000000002E-2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-5.4309999999999997E-2</v>
      </c>
      <c r="D152" s="7" t="s">
        <v>183</v>
      </c>
      <c r="E152" s="7" t="s">
        <v>11</v>
      </c>
      <c r="F152" s="7" t="s">
        <v>12</v>
      </c>
      <c r="G152" s="7">
        <v>0.5212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0.1246</v>
      </c>
      <c r="D153" s="7" t="s">
        <v>184</v>
      </c>
      <c r="E153" s="7" t="s">
        <v>11</v>
      </c>
      <c r="F153" s="7" t="s">
        <v>12</v>
      </c>
      <c r="G153" s="7">
        <v>0.16250000000000001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0.95169999999999999</v>
      </c>
      <c r="E156" s="7">
        <v>4.8300000000000003E-2</v>
      </c>
      <c r="F156" s="7">
        <v>8.097E-2</v>
      </c>
      <c r="G156" s="7">
        <v>3</v>
      </c>
      <c r="H156" s="7">
        <v>3</v>
      </c>
      <c r="I156" s="7">
        <v>0.59650000000000003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1.131</v>
      </c>
      <c r="E157" s="7">
        <v>-0.13059999999999999</v>
      </c>
      <c r="F157" s="7">
        <v>8.097E-2</v>
      </c>
      <c r="G157" s="7">
        <v>3</v>
      </c>
      <c r="H157" s="7">
        <v>3</v>
      </c>
      <c r="I157" s="7">
        <v>1.613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1.006</v>
      </c>
      <c r="E158" s="7">
        <v>-6.0150000000000004E-3</v>
      </c>
      <c r="F158" s="7">
        <v>8.097E-2</v>
      </c>
      <c r="G158" s="7">
        <v>3</v>
      </c>
      <c r="H158" s="7">
        <v>3</v>
      </c>
      <c r="I158" s="7">
        <v>7.4279999999999999E-2</v>
      </c>
      <c r="J158" s="7">
        <v>8</v>
      </c>
    </row>
    <row r="159" spans="2:10" x14ac:dyDescent="0.25">
      <c r="B159" s="6" t="s">
        <v>22</v>
      </c>
      <c r="C159" s="7">
        <v>0.95169999999999999</v>
      </c>
      <c r="D159" s="7">
        <v>1.131</v>
      </c>
      <c r="E159" s="7">
        <v>-0.1789</v>
      </c>
      <c r="F159" s="7">
        <v>8.097E-2</v>
      </c>
      <c r="G159" s="7">
        <v>3</v>
      </c>
      <c r="H159" s="7">
        <v>3</v>
      </c>
      <c r="I159" s="7">
        <v>2.2090000000000001</v>
      </c>
      <c r="J159" s="7">
        <v>8</v>
      </c>
    </row>
    <row r="160" spans="2:10" x14ac:dyDescent="0.25">
      <c r="B160" s="6" t="s">
        <v>25</v>
      </c>
      <c r="C160" s="7">
        <v>0.95169999999999999</v>
      </c>
      <c r="D160" s="7">
        <v>1.006</v>
      </c>
      <c r="E160" s="7">
        <v>-5.4309999999999997E-2</v>
      </c>
      <c r="F160" s="7">
        <v>8.097E-2</v>
      </c>
      <c r="G160" s="7">
        <v>3</v>
      </c>
      <c r="H160" s="7">
        <v>3</v>
      </c>
      <c r="I160" s="7">
        <v>0.67079999999999995</v>
      </c>
      <c r="J160" s="7">
        <v>8</v>
      </c>
    </row>
    <row r="161" spans="2:10" x14ac:dyDescent="0.25">
      <c r="B161" s="6" t="s">
        <v>28</v>
      </c>
      <c r="C161" s="7">
        <v>1.131</v>
      </c>
      <c r="D161" s="7">
        <v>1.006</v>
      </c>
      <c r="E161" s="7">
        <v>0.1246</v>
      </c>
      <c r="F161" s="7">
        <v>8.097E-2</v>
      </c>
      <c r="G161" s="7">
        <v>3</v>
      </c>
      <c r="H161" s="7">
        <v>3</v>
      </c>
      <c r="I161" s="7">
        <v>1.538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42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40</v>
      </c>
      <c r="C165" s="7" t="s">
        <v>41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45</v>
      </c>
      <c r="C166" s="7" t="s">
        <v>41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43</v>
      </c>
      <c r="C167" s="7" t="s">
        <v>41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B3C0-0338-421F-9C0A-349177A4B326}">
  <dimension ref="A2:J167"/>
  <sheetViews>
    <sheetView zoomScale="70" zoomScaleNormal="70" workbookViewId="0"/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-2.2189999999999999</v>
      </c>
      <c r="D9" s="7" t="s">
        <v>185</v>
      </c>
      <c r="E9" s="7" t="s">
        <v>11</v>
      </c>
      <c r="F9" s="7" t="s">
        <v>12</v>
      </c>
      <c r="G9" s="7">
        <v>0.74280000000000002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-15.3</v>
      </c>
      <c r="D10" s="7" t="s">
        <v>186</v>
      </c>
      <c r="E10" s="7" t="s">
        <v>16</v>
      </c>
      <c r="F10" s="7" t="s">
        <v>88</v>
      </c>
      <c r="G10" s="7">
        <v>4.7199999999999999E-2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-22.79</v>
      </c>
      <c r="D11" s="7" t="s">
        <v>187</v>
      </c>
      <c r="E11" s="7" t="s">
        <v>16</v>
      </c>
      <c r="F11" s="7" t="s">
        <v>60</v>
      </c>
      <c r="G11" s="7">
        <v>8.2000000000000007E-3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-13.08</v>
      </c>
      <c r="D12" s="7" t="s">
        <v>188</v>
      </c>
      <c r="E12" s="7" t="s">
        <v>11</v>
      </c>
      <c r="F12" s="7" t="s">
        <v>12</v>
      </c>
      <c r="G12" s="7">
        <v>8.0199999999999994E-2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-20.58</v>
      </c>
      <c r="D13" s="7" t="s">
        <v>189</v>
      </c>
      <c r="E13" s="7" t="s">
        <v>16</v>
      </c>
      <c r="F13" s="7" t="s">
        <v>88</v>
      </c>
      <c r="G13" s="7">
        <v>1.3599999999999999E-2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-7.4980000000000002</v>
      </c>
      <c r="D14" s="7" t="s">
        <v>190</v>
      </c>
      <c r="E14" s="7" t="s">
        <v>11</v>
      </c>
      <c r="F14" s="7" t="s">
        <v>12</v>
      </c>
      <c r="G14" s="7">
        <v>0.28399999999999997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3.2189999999999999</v>
      </c>
      <c r="E17" s="7">
        <v>-2.2189999999999999</v>
      </c>
      <c r="F17" s="7">
        <v>6.53</v>
      </c>
      <c r="G17" s="7">
        <v>3</v>
      </c>
      <c r="H17" s="7">
        <v>3</v>
      </c>
      <c r="I17" s="7">
        <v>0.3397</v>
      </c>
      <c r="J17" s="7">
        <v>8</v>
      </c>
    </row>
    <row r="18" spans="1:10" x14ac:dyDescent="0.25">
      <c r="B18" s="6" t="s">
        <v>14</v>
      </c>
      <c r="C18" s="7">
        <v>1</v>
      </c>
      <c r="D18" s="7">
        <v>16.3</v>
      </c>
      <c r="E18" s="7">
        <v>-15.3</v>
      </c>
      <c r="F18" s="7">
        <v>6.53</v>
      </c>
      <c r="G18" s="7">
        <v>3</v>
      </c>
      <c r="H18" s="7">
        <v>3</v>
      </c>
      <c r="I18" s="7">
        <v>2.3420000000000001</v>
      </c>
      <c r="J18" s="7">
        <v>8</v>
      </c>
    </row>
    <row r="19" spans="1:10" x14ac:dyDescent="0.25">
      <c r="B19" s="6" t="s">
        <v>19</v>
      </c>
      <c r="C19" s="7">
        <v>1</v>
      </c>
      <c r="D19" s="7">
        <v>23.79</v>
      </c>
      <c r="E19" s="7">
        <v>-22.79</v>
      </c>
      <c r="F19" s="7">
        <v>6.53</v>
      </c>
      <c r="G19" s="7">
        <v>3</v>
      </c>
      <c r="H19" s="7">
        <v>3</v>
      </c>
      <c r="I19" s="7">
        <v>3.4910000000000001</v>
      </c>
      <c r="J19" s="7">
        <v>8</v>
      </c>
    </row>
    <row r="20" spans="1:10" x14ac:dyDescent="0.25">
      <c r="B20" s="6" t="s">
        <v>22</v>
      </c>
      <c r="C20" s="7">
        <v>3.2189999999999999</v>
      </c>
      <c r="D20" s="7">
        <v>16.3</v>
      </c>
      <c r="E20" s="7">
        <v>-13.08</v>
      </c>
      <c r="F20" s="7">
        <v>6.53</v>
      </c>
      <c r="G20" s="7">
        <v>3</v>
      </c>
      <c r="H20" s="7">
        <v>3</v>
      </c>
      <c r="I20" s="7">
        <v>2.0030000000000001</v>
      </c>
      <c r="J20" s="7">
        <v>8</v>
      </c>
    </row>
    <row r="21" spans="1:10" x14ac:dyDescent="0.25">
      <c r="B21" s="6" t="s">
        <v>25</v>
      </c>
      <c r="C21" s="7">
        <v>3.2189999999999999</v>
      </c>
      <c r="D21" s="7">
        <v>23.79</v>
      </c>
      <c r="E21" s="7">
        <v>-20.58</v>
      </c>
      <c r="F21" s="7">
        <v>6.53</v>
      </c>
      <c r="G21" s="7">
        <v>3</v>
      </c>
      <c r="H21" s="7">
        <v>3</v>
      </c>
      <c r="I21" s="7">
        <v>3.1509999999999998</v>
      </c>
      <c r="J21" s="7">
        <v>8</v>
      </c>
    </row>
    <row r="22" spans="1:10" x14ac:dyDescent="0.25">
      <c r="B22" s="6" t="s">
        <v>28</v>
      </c>
      <c r="C22" s="7">
        <v>16.3</v>
      </c>
      <c r="D22" s="7">
        <v>23.79</v>
      </c>
      <c r="E22" s="7">
        <v>-7.4980000000000002</v>
      </c>
      <c r="F22" s="7">
        <v>6.53</v>
      </c>
      <c r="G22" s="7">
        <v>3</v>
      </c>
      <c r="H22" s="7">
        <v>3</v>
      </c>
      <c r="I22" s="7">
        <v>1.1479999999999999</v>
      </c>
      <c r="J22" s="7">
        <v>8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40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42</v>
      </c>
      <c r="C26" s="7" t="s">
        <v>106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43</v>
      </c>
      <c r="C27" s="7" t="s">
        <v>191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45</v>
      </c>
      <c r="C28" s="7" t="s">
        <v>61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-7.9939999999999998</v>
      </c>
      <c r="D36" s="7" t="s">
        <v>192</v>
      </c>
      <c r="E36" s="7" t="s">
        <v>11</v>
      </c>
      <c r="F36" s="7" t="s">
        <v>12</v>
      </c>
      <c r="G36" s="7">
        <v>0.30580000000000002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-23.96</v>
      </c>
      <c r="D37" s="7" t="s">
        <v>193</v>
      </c>
      <c r="E37" s="7" t="s">
        <v>16</v>
      </c>
      <c r="F37" s="7" t="s">
        <v>88</v>
      </c>
      <c r="G37" s="7">
        <v>1.12E-2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-40.119999999999997</v>
      </c>
      <c r="D38" s="7" t="s">
        <v>194</v>
      </c>
      <c r="E38" s="7" t="s">
        <v>16</v>
      </c>
      <c r="F38" s="7" t="s">
        <v>17</v>
      </c>
      <c r="G38" s="7">
        <v>5.9999999999999995E-4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-15.96</v>
      </c>
      <c r="D39" s="7" t="s">
        <v>195</v>
      </c>
      <c r="E39" s="7" t="s">
        <v>11</v>
      </c>
      <c r="F39" s="7" t="s">
        <v>12</v>
      </c>
      <c r="G39" s="7">
        <v>6.0400000000000002E-2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-32.119999999999997</v>
      </c>
      <c r="D40" s="7" t="s">
        <v>196</v>
      </c>
      <c r="E40" s="7" t="s">
        <v>16</v>
      </c>
      <c r="F40" s="7" t="s">
        <v>60</v>
      </c>
      <c r="G40" s="7">
        <v>2.3E-3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-16.16</v>
      </c>
      <c r="D41" s="7" t="s">
        <v>197</v>
      </c>
      <c r="E41" s="7" t="s">
        <v>11</v>
      </c>
      <c r="F41" s="7" t="s">
        <v>12</v>
      </c>
      <c r="G41" s="7">
        <v>5.79E-2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8.9939999999999998</v>
      </c>
      <c r="E44" s="7">
        <v>-7.9939999999999998</v>
      </c>
      <c r="F44" s="7">
        <v>7.3070000000000004</v>
      </c>
      <c r="G44" s="7">
        <v>3</v>
      </c>
      <c r="H44" s="7">
        <v>3</v>
      </c>
      <c r="I44" s="7">
        <v>1.0940000000000001</v>
      </c>
      <c r="J44" s="7">
        <v>8</v>
      </c>
    </row>
    <row r="45" spans="2:10" x14ac:dyDescent="0.25">
      <c r="B45" s="6" t="s">
        <v>14</v>
      </c>
      <c r="C45" s="7">
        <v>1</v>
      </c>
      <c r="D45" s="7">
        <v>24.96</v>
      </c>
      <c r="E45" s="7">
        <v>-23.96</v>
      </c>
      <c r="F45" s="7">
        <v>7.3070000000000004</v>
      </c>
      <c r="G45" s="7">
        <v>3</v>
      </c>
      <c r="H45" s="7">
        <v>3</v>
      </c>
      <c r="I45" s="7">
        <v>3.278</v>
      </c>
      <c r="J45" s="7">
        <v>8</v>
      </c>
    </row>
    <row r="46" spans="2:10" x14ac:dyDescent="0.25">
      <c r="B46" s="6" t="s">
        <v>19</v>
      </c>
      <c r="C46" s="7">
        <v>1</v>
      </c>
      <c r="D46" s="7">
        <v>41.12</v>
      </c>
      <c r="E46" s="7">
        <v>-40.119999999999997</v>
      </c>
      <c r="F46" s="7">
        <v>7.3070000000000004</v>
      </c>
      <c r="G46" s="7">
        <v>3</v>
      </c>
      <c r="H46" s="7">
        <v>3</v>
      </c>
      <c r="I46" s="7">
        <v>5.49</v>
      </c>
      <c r="J46" s="7">
        <v>8</v>
      </c>
    </row>
    <row r="47" spans="2:10" x14ac:dyDescent="0.25">
      <c r="B47" s="6" t="s">
        <v>22</v>
      </c>
      <c r="C47" s="7">
        <v>8.9939999999999998</v>
      </c>
      <c r="D47" s="7">
        <v>24.96</v>
      </c>
      <c r="E47" s="7">
        <v>-15.96</v>
      </c>
      <c r="F47" s="7">
        <v>7.3070000000000004</v>
      </c>
      <c r="G47" s="7">
        <v>3</v>
      </c>
      <c r="H47" s="7">
        <v>3</v>
      </c>
      <c r="I47" s="7">
        <v>2.1840000000000002</v>
      </c>
      <c r="J47" s="7">
        <v>8</v>
      </c>
    </row>
    <row r="48" spans="2:10" x14ac:dyDescent="0.25">
      <c r="B48" s="6" t="s">
        <v>25</v>
      </c>
      <c r="C48" s="7">
        <v>8.9939999999999998</v>
      </c>
      <c r="D48" s="7">
        <v>41.12</v>
      </c>
      <c r="E48" s="7">
        <v>-32.119999999999997</v>
      </c>
      <c r="F48" s="7">
        <v>7.3070000000000004</v>
      </c>
      <c r="G48" s="7">
        <v>3</v>
      </c>
      <c r="H48" s="7">
        <v>3</v>
      </c>
      <c r="I48" s="7">
        <v>4.3959999999999999</v>
      </c>
      <c r="J48" s="7">
        <v>8</v>
      </c>
    </row>
    <row r="49" spans="1:10" x14ac:dyDescent="0.25">
      <c r="B49" s="6" t="s">
        <v>28</v>
      </c>
      <c r="C49" s="7">
        <v>24.96</v>
      </c>
      <c r="D49" s="7">
        <v>41.12</v>
      </c>
      <c r="E49" s="7">
        <v>-16.16</v>
      </c>
      <c r="F49" s="7">
        <v>7.3070000000000004</v>
      </c>
      <c r="G49" s="7">
        <v>3</v>
      </c>
      <c r="H49" s="7">
        <v>3</v>
      </c>
      <c r="I49" s="7">
        <v>2.2120000000000002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42</v>
      </c>
      <c r="C53" s="7" t="s">
        <v>106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43</v>
      </c>
      <c r="C54" s="7" t="s">
        <v>191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61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-1.8460000000000001</v>
      </c>
      <c r="D64" s="7" t="s">
        <v>198</v>
      </c>
      <c r="E64" s="7" t="s">
        <v>11</v>
      </c>
      <c r="F64" s="7" t="s">
        <v>12</v>
      </c>
      <c r="G64" s="7">
        <v>0.54659999999999997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-6.6050000000000004</v>
      </c>
      <c r="D65" s="7" t="s">
        <v>199</v>
      </c>
      <c r="E65" s="7" t="s">
        <v>11</v>
      </c>
      <c r="F65" s="7" t="s">
        <v>12</v>
      </c>
      <c r="G65" s="7">
        <v>5.4399999999999997E-2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-12.1</v>
      </c>
      <c r="D66" s="7" t="s">
        <v>200</v>
      </c>
      <c r="E66" s="7" t="s">
        <v>16</v>
      </c>
      <c r="F66" s="7" t="s">
        <v>60</v>
      </c>
      <c r="G66" s="7">
        <v>3.3E-3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-4.7590000000000003</v>
      </c>
      <c r="D67" s="7" t="s">
        <v>201</v>
      </c>
      <c r="E67" s="7" t="s">
        <v>11</v>
      </c>
      <c r="F67" s="7" t="s">
        <v>12</v>
      </c>
      <c r="G67" s="7">
        <v>0.1434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-10.25</v>
      </c>
      <c r="D68" s="7" t="s">
        <v>202</v>
      </c>
      <c r="E68" s="7" t="s">
        <v>16</v>
      </c>
      <c r="F68" s="7" t="s">
        <v>60</v>
      </c>
      <c r="G68" s="7">
        <v>8.0999999999999996E-3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-5.4939999999999998</v>
      </c>
      <c r="D69" s="7" t="s">
        <v>203</v>
      </c>
      <c r="E69" s="7" t="s">
        <v>11</v>
      </c>
      <c r="F69" s="7" t="s">
        <v>12</v>
      </c>
      <c r="G69" s="7">
        <v>9.8000000000000004E-2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2.8460000000000001</v>
      </c>
      <c r="E72" s="7">
        <v>-1.8460000000000001</v>
      </c>
      <c r="F72" s="7">
        <v>2.9329999999999998</v>
      </c>
      <c r="G72" s="7">
        <v>3</v>
      </c>
      <c r="H72" s="7">
        <v>3</v>
      </c>
      <c r="I72" s="7">
        <v>0.62939999999999996</v>
      </c>
      <c r="J72" s="7">
        <v>8</v>
      </c>
    </row>
    <row r="73" spans="2:10" x14ac:dyDescent="0.25">
      <c r="B73" s="6" t="s">
        <v>14</v>
      </c>
      <c r="C73" s="7">
        <v>1</v>
      </c>
      <c r="D73" s="7">
        <v>7.6050000000000004</v>
      </c>
      <c r="E73" s="7">
        <v>-6.6050000000000004</v>
      </c>
      <c r="F73" s="7">
        <v>2.9329999999999998</v>
      </c>
      <c r="G73" s="7">
        <v>3</v>
      </c>
      <c r="H73" s="7">
        <v>3</v>
      </c>
      <c r="I73" s="7">
        <v>2.2519999999999998</v>
      </c>
      <c r="J73" s="7">
        <v>8</v>
      </c>
    </row>
    <row r="74" spans="2:10" x14ac:dyDescent="0.25">
      <c r="B74" s="6" t="s">
        <v>19</v>
      </c>
      <c r="C74" s="7">
        <v>1</v>
      </c>
      <c r="D74" s="7">
        <v>13.1</v>
      </c>
      <c r="E74" s="7">
        <v>-12.1</v>
      </c>
      <c r="F74" s="7">
        <v>2.9329999999999998</v>
      </c>
      <c r="G74" s="7">
        <v>3</v>
      </c>
      <c r="H74" s="7">
        <v>3</v>
      </c>
      <c r="I74" s="7">
        <v>4.125</v>
      </c>
      <c r="J74" s="7">
        <v>8</v>
      </c>
    </row>
    <row r="75" spans="2:10" x14ac:dyDescent="0.25">
      <c r="B75" s="6" t="s">
        <v>22</v>
      </c>
      <c r="C75" s="7">
        <v>2.8460000000000001</v>
      </c>
      <c r="D75" s="7">
        <v>7.6050000000000004</v>
      </c>
      <c r="E75" s="7">
        <v>-4.7590000000000003</v>
      </c>
      <c r="F75" s="7">
        <v>2.9329999999999998</v>
      </c>
      <c r="G75" s="7">
        <v>3</v>
      </c>
      <c r="H75" s="7">
        <v>3</v>
      </c>
      <c r="I75" s="7">
        <v>1.6220000000000001</v>
      </c>
      <c r="J75" s="7">
        <v>8</v>
      </c>
    </row>
    <row r="76" spans="2:10" x14ac:dyDescent="0.25">
      <c r="B76" s="6" t="s">
        <v>25</v>
      </c>
      <c r="C76" s="7">
        <v>2.8460000000000001</v>
      </c>
      <c r="D76" s="7">
        <v>13.1</v>
      </c>
      <c r="E76" s="7">
        <v>-10.25</v>
      </c>
      <c r="F76" s="7">
        <v>2.9329999999999998</v>
      </c>
      <c r="G76" s="7">
        <v>3</v>
      </c>
      <c r="H76" s="7">
        <v>3</v>
      </c>
      <c r="I76" s="7">
        <v>3.4950000000000001</v>
      </c>
      <c r="J76" s="7">
        <v>8</v>
      </c>
    </row>
    <row r="77" spans="2:10" x14ac:dyDescent="0.25">
      <c r="B77" s="6" t="s">
        <v>28</v>
      </c>
      <c r="C77" s="7">
        <v>7.6050000000000004</v>
      </c>
      <c r="D77" s="7">
        <v>13.1</v>
      </c>
      <c r="E77" s="7">
        <v>-5.4939999999999998</v>
      </c>
      <c r="F77" s="7">
        <v>2.9329999999999998</v>
      </c>
      <c r="G77" s="7">
        <v>3</v>
      </c>
      <c r="H77" s="7">
        <v>3</v>
      </c>
      <c r="I77" s="7">
        <v>1.873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42</v>
      </c>
      <c r="C81" s="7" t="s">
        <v>106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43</v>
      </c>
      <c r="C82" s="7" t="s">
        <v>44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44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-1.897</v>
      </c>
      <c r="D92" s="7" t="s">
        <v>204</v>
      </c>
      <c r="E92" s="7" t="s">
        <v>16</v>
      </c>
      <c r="F92" s="7" t="s">
        <v>60</v>
      </c>
      <c r="G92" s="7">
        <v>3.3E-3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-0.38429999999999997</v>
      </c>
      <c r="D93" s="7" t="s">
        <v>205</v>
      </c>
      <c r="E93" s="7" t="s">
        <v>11</v>
      </c>
      <c r="F93" s="7" t="s">
        <v>12</v>
      </c>
      <c r="G93" s="7">
        <v>0.42749999999999999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-2.4420000000000002</v>
      </c>
      <c r="D94" s="7" t="s">
        <v>206</v>
      </c>
      <c r="E94" s="7" t="s">
        <v>16</v>
      </c>
      <c r="F94" s="7" t="s">
        <v>17</v>
      </c>
      <c r="G94" s="7">
        <v>6.9999999999999999E-4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1.5129999999999999</v>
      </c>
      <c r="D95" s="7" t="s">
        <v>207</v>
      </c>
      <c r="E95" s="7" t="s">
        <v>16</v>
      </c>
      <c r="F95" s="7" t="s">
        <v>88</v>
      </c>
      <c r="G95" s="7">
        <v>1.0999999999999999E-2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-0.54510000000000003</v>
      </c>
      <c r="D96" s="7" t="s">
        <v>208</v>
      </c>
      <c r="E96" s="7" t="s">
        <v>11</v>
      </c>
      <c r="F96" s="7" t="s">
        <v>12</v>
      </c>
      <c r="G96" s="7">
        <v>0.26979999999999998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-2.0579999999999998</v>
      </c>
      <c r="D97" s="7" t="s">
        <v>209</v>
      </c>
      <c r="E97" s="7" t="s">
        <v>16</v>
      </c>
      <c r="F97" s="7" t="s">
        <v>60</v>
      </c>
      <c r="G97" s="7">
        <v>2.0999999999999999E-3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2.8969999999999998</v>
      </c>
      <c r="E100" s="7">
        <v>-1.897</v>
      </c>
      <c r="F100" s="7">
        <v>0.4597</v>
      </c>
      <c r="G100" s="7">
        <v>3</v>
      </c>
      <c r="H100" s="7">
        <v>3</v>
      </c>
      <c r="I100" s="7">
        <v>4.1269999999999998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1.3839999999999999</v>
      </c>
      <c r="E101" s="7">
        <v>-0.38429999999999997</v>
      </c>
      <c r="F101" s="7">
        <v>0.4597</v>
      </c>
      <c r="G101" s="7">
        <v>3</v>
      </c>
      <c r="H101" s="7">
        <v>3</v>
      </c>
      <c r="I101" s="7">
        <v>0.83589999999999998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3.4420000000000002</v>
      </c>
      <c r="E102" s="7">
        <v>-2.4420000000000002</v>
      </c>
      <c r="F102" s="7">
        <v>0.4597</v>
      </c>
      <c r="G102" s="7">
        <v>3</v>
      </c>
      <c r="H102" s="7">
        <v>3</v>
      </c>
      <c r="I102" s="7">
        <v>5.3120000000000003</v>
      </c>
      <c r="J102" s="7">
        <v>8</v>
      </c>
    </row>
    <row r="103" spans="2:10" x14ac:dyDescent="0.25">
      <c r="B103" s="6" t="s">
        <v>22</v>
      </c>
      <c r="C103" s="7">
        <v>2.8969999999999998</v>
      </c>
      <c r="D103" s="7">
        <v>1.3839999999999999</v>
      </c>
      <c r="E103" s="7">
        <v>1.5129999999999999</v>
      </c>
      <c r="F103" s="7">
        <v>0.4597</v>
      </c>
      <c r="G103" s="7">
        <v>3</v>
      </c>
      <c r="H103" s="7">
        <v>3</v>
      </c>
      <c r="I103" s="7">
        <v>3.2909999999999999</v>
      </c>
      <c r="J103" s="7">
        <v>8</v>
      </c>
    </row>
    <row r="104" spans="2:10" x14ac:dyDescent="0.25">
      <c r="B104" s="6" t="s">
        <v>25</v>
      </c>
      <c r="C104" s="7">
        <v>2.8969999999999998</v>
      </c>
      <c r="D104" s="7">
        <v>3.4420000000000002</v>
      </c>
      <c r="E104" s="7">
        <v>-0.54510000000000003</v>
      </c>
      <c r="F104" s="7">
        <v>0.4597</v>
      </c>
      <c r="G104" s="7">
        <v>3</v>
      </c>
      <c r="H104" s="7">
        <v>3</v>
      </c>
      <c r="I104" s="7">
        <v>1.1859999999999999</v>
      </c>
      <c r="J104" s="7">
        <v>8</v>
      </c>
    </row>
    <row r="105" spans="2:10" x14ac:dyDescent="0.25">
      <c r="B105" s="6" t="s">
        <v>28</v>
      </c>
      <c r="C105" s="7">
        <v>1.3839999999999999</v>
      </c>
      <c r="D105" s="7">
        <v>3.4420000000000002</v>
      </c>
      <c r="E105" s="7">
        <v>-2.0579999999999998</v>
      </c>
      <c r="F105" s="7">
        <v>0.4597</v>
      </c>
      <c r="G105" s="7">
        <v>3</v>
      </c>
      <c r="H105" s="7">
        <v>3</v>
      </c>
      <c r="I105" s="7">
        <v>4.4770000000000003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43</v>
      </c>
      <c r="C109" s="7" t="s">
        <v>41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44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44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-0.1186</v>
      </c>
      <c r="D120" s="7" t="s">
        <v>210</v>
      </c>
      <c r="E120" s="7" t="s">
        <v>11</v>
      </c>
      <c r="F120" s="7" t="s">
        <v>12</v>
      </c>
      <c r="G120" s="7">
        <v>0.1522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-9.7710000000000005E-2</v>
      </c>
      <c r="D121" s="7" t="s">
        <v>211</v>
      </c>
      <c r="E121" s="7" t="s">
        <v>11</v>
      </c>
      <c r="F121" s="7" t="s">
        <v>12</v>
      </c>
      <c r="G121" s="7">
        <v>0.2286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-0.2031</v>
      </c>
      <c r="D122" s="7" t="s">
        <v>212</v>
      </c>
      <c r="E122" s="7" t="s">
        <v>16</v>
      </c>
      <c r="F122" s="7" t="s">
        <v>88</v>
      </c>
      <c r="G122" s="7">
        <v>2.6700000000000002E-2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2.0889999999999999E-2</v>
      </c>
      <c r="D123" s="7" t="s">
        <v>213</v>
      </c>
      <c r="E123" s="7" t="s">
        <v>11</v>
      </c>
      <c r="F123" s="7" t="s">
        <v>12</v>
      </c>
      <c r="G123" s="7">
        <v>0.78749999999999998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-8.4449999999999997E-2</v>
      </c>
      <c r="D124" s="7" t="s">
        <v>214</v>
      </c>
      <c r="E124" s="7" t="s">
        <v>11</v>
      </c>
      <c r="F124" s="7" t="s">
        <v>12</v>
      </c>
      <c r="G124" s="7">
        <v>0.29249999999999998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-0.1053</v>
      </c>
      <c r="D125" s="7" t="s">
        <v>215</v>
      </c>
      <c r="E125" s="7" t="s">
        <v>11</v>
      </c>
      <c r="F125" s="7" t="s">
        <v>12</v>
      </c>
      <c r="G125" s="7">
        <v>0.19750000000000001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1.119</v>
      </c>
      <c r="E128" s="7">
        <v>-0.1186</v>
      </c>
      <c r="F128" s="7">
        <v>7.4950000000000003E-2</v>
      </c>
      <c r="G128" s="7">
        <v>3</v>
      </c>
      <c r="H128" s="7">
        <v>3</v>
      </c>
      <c r="I128" s="7">
        <v>1.5820000000000001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1.0980000000000001</v>
      </c>
      <c r="E129" s="7">
        <v>-9.7710000000000005E-2</v>
      </c>
      <c r="F129" s="7">
        <v>7.4950000000000003E-2</v>
      </c>
      <c r="G129" s="7">
        <v>3</v>
      </c>
      <c r="H129" s="7">
        <v>3</v>
      </c>
      <c r="I129" s="7">
        <v>1.304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1.2030000000000001</v>
      </c>
      <c r="E130" s="7">
        <v>-0.2031</v>
      </c>
      <c r="F130" s="7">
        <v>7.4950000000000003E-2</v>
      </c>
      <c r="G130" s="7">
        <v>3</v>
      </c>
      <c r="H130" s="7">
        <v>3</v>
      </c>
      <c r="I130" s="7">
        <v>2.7090000000000001</v>
      </c>
      <c r="J130" s="7">
        <v>8</v>
      </c>
    </row>
    <row r="131" spans="1:10" x14ac:dyDescent="0.25">
      <c r="B131" s="6" t="s">
        <v>22</v>
      </c>
      <c r="C131" s="7">
        <v>1.119</v>
      </c>
      <c r="D131" s="7">
        <v>1.0980000000000001</v>
      </c>
      <c r="E131" s="7">
        <v>2.0889999999999999E-2</v>
      </c>
      <c r="F131" s="7">
        <v>7.4950000000000003E-2</v>
      </c>
      <c r="G131" s="7">
        <v>3</v>
      </c>
      <c r="H131" s="7">
        <v>3</v>
      </c>
      <c r="I131" s="7">
        <v>0.2787</v>
      </c>
      <c r="J131" s="7">
        <v>8</v>
      </c>
    </row>
    <row r="132" spans="1:10" x14ac:dyDescent="0.25">
      <c r="B132" s="6" t="s">
        <v>25</v>
      </c>
      <c r="C132" s="7">
        <v>1.119</v>
      </c>
      <c r="D132" s="7">
        <v>1.2030000000000001</v>
      </c>
      <c r="E132" s="7">
        <v>-8.4449999999999997E-2</v>
      </c>
      <c r="F132" s="7">
        <v>7.4950000000000003E-2</v>
      </c>
      <c r="G132" s="7">
        <v>3</v>
      </c>
      <c r="H132" s="7">
        <v>3</v>
      </c>
      <c r="I132" s="7">
        <v>1.127</v>
      </c>
      <c r="J132" s="7">
        <v>8</v>
      </c>
    </row>
    <row r="133" spans="1:10" x14ac:dyDescent="0.25">
      <c r="B133" s="6" t="s">
        <v>28</v>
      </c>
      <c r="C133" s="7">
        <v>1.0980000000000001</v>
      </c>
      <c r="D133" s="7">
        <v>1.2030000000000001</v>
      </c>
      <c r="E133" s="7">
        <v>-0.1053</v>
      </c>
      <c r="F133" s="7">
        <v>7.4950000000000003E-2</v>
      </c>
      <c r="G133" s="7">
        <v>3</v>
      </c>
      <c r="H133" s="7">
        <v>3</v>
      </c>
      <c r="I133" s="7">
        <v>1.405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40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43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42</v>
      </c>
      <c r="C138" s="7" t="s">
        <v>106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45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-7.961E-2</v>
      </c>
      <c r="D148" s="7" t="s">
        <v>216</v>
      </c>
      <c r="E148" s="7" t="s">
        <v>11</v>
      </c>
      <c r="F148" s="7" t="s">
        <v>12</v>
      </c>
      <c r="G148" s="7">
        <v>0.51670000000000005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0.33900000000000002</v>
      </c>
      <c r="D149" s="7" t="s">
        <v>217</v>
      </c>
      <c r="E149" s="7" t="s">
        <v>16</v>
      </c>
      <c r="F149" s="7" t="s">
        <v>88</v>
      </c>
      <c r="G149" s="7">
        <v>2.0199999999999999E-2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0.1986</v>
      </c>
      <c r="D150" s="7" t="s">
        <v>218</v>
      </c>
      <c r="E150" s="7" t="s">
        <v>11</v>
      </c>
      <c r="F150" s="7" t="s">
        <v>12</v>
      </c>
      <c r="G150" s="7">
        <v>0.129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0.41860000000000003</v>
      </c>
      <c r="D151" s="7" t="s">
        <v>219</v>
      </c>
      <c r="E151" s="7" t="s">
        <v>16</v>
      </c>
      <c r="F151" s="7" t="s">
        <v>60</v>
      </c>
      <c r="G151" s="7">
        <v>7.3000000000000001E-3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0.27829999999999999</v>
      </c>
      <c r="D152" s="7" t="s">
        <v>220</v>
      </c>
      <c r="E152" s="7" t="s">
        <v>16</v>
      </c>
      <c r="F152" s="7" t="s">
        <v>88</v>
      </c>
      <c r="G152" s="7">
        <v>4.5199999999999997E-2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-0.1404</v>
      </c>
      <c r="D153" s="7" t="s">
        <v>221</v>
      </c>
      <c r="E153" s="7" t="s">
        <v>11</v>
      </c>
      <c r="F153" s="7" t="s">
        <v>12</v>
      </c>
      <c r="G153" s="7">
        <v>0.26590000000000003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1.08</v>
      </c>
      <c r="E156" s="7">
        <v>-7.961E-2</v>
      </c>
      <c r="F156" s="7">
        <v>0.1174</v>
      </c>
      <c r="G156" s="7">
        <v>3</v>
      </c>
      <c r="H156" s="7">
        <v>3</v>
      </c>
      <c r="I156" s="7">
        <v>0.6784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0.66100000000000003</v>
      </c>
      <c r="E157" s="7">
        <v>0.33900000000000002</v>
      </c>
      <c r="F157" s="7">
        <v>0.1174</v>
      </c>
      <c r="G157" s="7">
        <v>3</v>
      </c>
      <c r="H157" s="7">
        <v>3</v>
      </c>
      <c r="I157" s="7">
        <v>2.8889999999999998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0.8014</v>
      </c>
      <c r="E158" s="7">
        <v>0.1986</v>
      </c>
      <c r="F158" s="7">
        <v>0.1174</v>
      </c>
      <c r="G158" s="7">
        <v>3</v>
      </c>
      <c r="H158" s="7">
        <v>3</v>
      </c>
      <c r="I158" s="7">
        <v>1.6930000000000001</v>
      </c>
      <c r="J158" s="7">
        <v>8</v>
      </c>
    </row>
    <row r="159" spans="2:10" x14ac:dyDescent="0.25">
      <c r="B159" s="6" t="s">
        <v>22</v>
      </c>
      <c r="C159" s="7">
        <v>1.08</v>
      </c>
      <c r="D159" s="7">
        <v>0.66100000000000003</v>
      </c>
      <c r="E159" s="7">
        <v>0.41860000000000003</v>
      </c>
      <c r="F159" s="7">
        <v>0.1174</v>
      </c>
      <c r="G159" s="7">
        <v>3</v>
      </c>
      <c r="H159" s="7">
        <v>3</v>
      </c>
      <c r="I159" s="7">
        <v>3.5670000000000002</v>
      </c>
      <c r="J159" s="7">
        <v>8</v>
      </c>
    </row>
    <row r="160" spans="2:10" x14ac:dyDescent="0.25">
      <c r="B160" s="6" t="s">
        <v>25</v>
      </c>
      <c r="C160" s="7">
        <v>1.08</v>
      </c>
      <c r="D160" s="7">
        <v>0.8014</v>
      </c>
      <c r="E160" s="7">
        <v>0.27829999999999999</v>
      </c>
      <c r="F160" s="7">
        <v>0.1174</v>
      </c>
      <c r="G160" s="7">
        <v>3</v>
      </c>
      <c r="H160" s="7">
        <v>3</v>
      </c>
      <c r="I160" s="7">
        <v>2.371</v>
      </c>
      <c r="J160" s="7">
        <v>8</v>
      </c>
    </row>
    <row r="161" spans="2:10" x14ac:dyDescent="0.25">
      <c r="B161" s="6" t="s">
        <v>28</v>
      </c>
      <c r="C161" s="7">
        <v>0.66100000000000003</v>
      </c>
      <c r="D161" s="7">
        <v>0.8014</v>
      </c>
      <c r="E161" s="7">
        <v>-0.1404</v>
      </c>
      <c r="F161" s="7">
        <v>0.1174</v>
      </c>
      <c r="G161" s="7">
        <v>3</v>
      </c>
      <c r="H161" s="7">
        <v>3</v>
      </c>
      <c r="I161" s="7">
        <v>1.196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43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45</v>
      </c>
      <c r="C165" s="7" t="s">
        <v>106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40</v>
      </c>
      <c r="C166" s="7" t="s">
        <v>191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42</v>
      </c>
      <c r="C167" s="7" t="s">
        <v>61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31F6-C0BE-4516-B35E-FF55B6992514}">
  <dimension ref="A2:J167"/>
  <sheetViews>
    <sheetView zoomScale="85" zoomScaleNormal="85" workbookViewId="0">
      <selection sqref="A1:J1048576"/>
    </sheetView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-1.482</v>
      </c>
      <c r="D9" s="7" t="s">
        <v>222</v>
      </c>
      <c r="E9" s="7" t="s">
        <v>16</v>
      </c>
      <c r="F9" s="7" t="s">
        <v>88</v>
      </c>
      <c r="G9" s="7">
        <v>3.0700000000000002E-2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0.36570000000000003</v>
      </c>
      <c r="D10" s="7" t="s">
        <v>223</v>
      </c>
      <c r="E10" s="7" t="s">
        <v>11</v>
      </c>
      <c r="F10" s="7" t="s">
        <v>12</v>
      </c>
      <c r="G10" s="7">
        <v>0.4647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-0.98050000000000004</v>
      </c>
      <c r="D11" s="7" t="s">
        <v>224</v>
      </c>
      <c r="E11" s="7" t="s">
        <v>11</v>
      </c>
      <c r="F11" s="7" t="s">
        <v>12</v>
      </c>
      <c r="G11" s="7">
        <v>9.6299999999999997E-2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1.8480000000000001</v>
      </c>
      <c r="D12" s="7" t="s">
        <v>225</v>
      </c>
      <c r="E12" s="7" t="s">
        <v>16</v>
      </c>
      <c r="F12" s="7" t="s">
        <v>88</v>
      </c>
      <c r="G12" s="7">
        <v>1.5100000000000001E-2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0.50160000000000005</v>
      </c>
      <c r="D13" s="7" t="s">
        <v>226</v>
      </c>
      <c r="E13" s="7" t="s">
        <v>11</v>
      </c>
      <c r="F13" s="7" t="s">
        <v>12</v>
      </c>
      <c r="G13" s="7">
        <v>0.33019999999999999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-1.3460000000000001</v>
      </c>
      <c r="D14" s="7" t="s">
        <v>227</v>
      </c>
      <c r="E14" s="7" t="s">
        <v>16</v>
      </c>
      <c r="F14" s="7" t="s">
        <v>88</v>
      </c>
      <c r="G14" s="7">
        <v>4.1000000000000002E-2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2.4820000000000002</v>
      </c>
      <c r="E17" s="7">
        <v>-1.482</v>
      </c>
      <c r="F17" s="7">
        <v>0.45290000000000002</v>
      </c>
      <c r="G17" s="7">
        <v>2</v>
      </c>
      <c r="H17" s="7">
        <v>2</v>
      </c>
      <c r="I17" s="7">
        <v>3.2730000000000001</v>
      </c>
      <c r="J17" s="7">
        <v>4</v>
      </c>
    </row>
    <row r="18" spans="1:10" x14ac:dyDescent="0.25">
      <c r="B18" s="6" t="s">
        <v>14</v>
      </c>
      <c r="C18" s="7">
        <v>1</v>
      </c>
      <c r="D18" s="7">
        <v>0.63429999999999997</v>
      </c>
      <c r="E18" s="7">
        <v>0.36570000000000003</v>
      </c>
      <c r="F18" s="7">
        <v>0.45290000000000002</v>
      </c>
      <c r="G18" s="7">
        <v>2</v>
      </c>
      <c r="H18" s="7">
        <v>2</v>
      </c>
      <c r="I18" s="7">
        <v>0.8075</v>
      </c>
      <c r="J18" s="7">
        <v>4</v>
      </c>
    </row>
    <row r="19" spans="1:10" x14ac:dyDescent="0.25">
      <c r="B19" s="6" t="s">
        <v>19</v>
      </c>
      <c r="C19" s="7">
        <v>1</v>
      </c>
      <c r="D19" s="7">
        <v>1.98</v>
      </c>
      <c r="E19" s="7">
        <v>-0.98050000000000004</v>
      </c>
      <c r="F19" s="7">
        <v>0.45290000000000002</v>
      </c>
      <c r="G19" s="7">
        <v>2</v>
      </c>
      <c r="H19" s="7">
        <v>2</v>
      </c>
      <c r="I19" s="7">
        <v>2.165</v>
      </c>
      <c r="J19" s="7">
        <v>4</v>
      </c>
    </row>
    <row r="20" spans="1:10" x14ac:dyDescent="0.25">
      <c r="B20" s="6" t="s">
        <v>22</v>
      </c>
      <c r="C20" s="7">
        <v>2.4820000000000002</v>
      </c>
      <c r="D20" s="7">
        <v>0.63429999999999997</v>
      </c>
      <c r="E20" s="7">
        <v>1.8480000000000001</v>
      </c>
      <c r="F20" s="7">
        <v>0.45290000000000002</v>
      </c>
      <c r="G20" s="7">
        <v>2</v>
      </c>
      <c r="H20" s="7">
        <v>2</v>
      </c>
      <c r="I20" s="7">
        <v>4.08</v>
      </c>
      <c r="J20" s="7">
        <v>4</v>
      </c>
    </row>
    <row r="21" spans="1:10" x14ac:dyDescent="0.25">
      <c r="B21" s="6" t="s">
        <v>25</v>
      </c>
      <c r="C21" s="7">
        <v>2.4820000000000002</v>
      </c>
      <c r="D21" s="7">
        <v>1.98</v>
      </c>
      <c r="E21" s="7">
        <v>0.50160000000000005</v>
      </c>
      <c r="F21" s="7">
        <v>0.45290000000000002</v>
      </c>
      <c r="G21" s="7">
        <v>2</v>
      </c>
      <c r="H21" s="7">
        <v>2</v>
      </c>
      <c r="I21" s="7">
        <v>1.1080000000000001</v>
      </c>
      <c r="J21" s="7">
        <v>4</v>
      </c>
    </row>
    <row r="22" spans="1:10" x14ac:dyDescent="0.25">
      <c r="B22" s="6" t="s">
        <v>28</v>
      </c>
      <c r="C22" s="7">
        <v>0.63429999999999997</v>
      </c>
      <c r="D22" s="7">
        <v>1.98</v>
      </c>
      <c r="E22" s="7">
        <v>-1.3460000000000001</v>
      </c>
      <c r="F22" s="7">
        <v>0.45290000000000002</v>
      </c>
      <c r="G22" s="7">
        <v>2</v>
      </c>
      <c r="H22" s="7">
        <v>2</v>
      </c>
      <c r="I22" s="7">
        <v>2.9729999999999999</v>
      </c>
      <c r="J22" s="7">
        <v>4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43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40</v>
      </c>
      <c r="C26" s="7" t="s">
        <v>106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45</v>
      </c>
      <c r="C27" s="7" t="s">
        <v>191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42</v>
      </c>
      <c r="C28" s="7" t="s">
        <v>61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-5.43</v>
      </c>
      <c r="D36" s="7" t="s">
        <v>228</v>
      </c>
      <c r="E36" s="7" t="s">
        <v>11</v>
      </c>
      <c r="F36" s="7" t="s">
        <v>12</v>
      </c>
      <c r="G36" s="7">
        <v>0.1981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2.8240000000000001E-2</v>
      </c>
      <c r="D37" s="7" t="s">
        <v>229</v>
      </c>
      <c r="E37" s="7" t="s">
        <v>11</v>
      </c>
      <c r="F37" s="7" t="s">
        <v>12</v>
      </c>
      <c r="G37" s="7">
        <v>0.99399999999999999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-13.11</v>
      </c>
      <c r="D38" s="7" t="s">
        <v>230</v>
      </c>
      <c r="E38" s="7" t="s">
        <v>16</v>
      </c>
      <c r="F38" s="7" t="s">
        <v>88</v>
      </c>
      <c r="G38" s="7">
        <v>2.0500000000000001E-2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5.4580000000000002</v>
      </c>
      <c r="D39" s="7" t="s">
        <v>231</v>
      </c>
      <c r="E39" s="7" t="s">
        <v>11</v>
      </c>
      <c r="F39" s="7" t="s">
        <v>12</v>
      </c>
      <c r="G39" s="7">
        <v>0.19620000000000001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-7.6769999999999996</v>
      </c>
      <c r="D40" s="7" t="s">
        <v>232</v>
      </c>
      <c r="E40" s="7" t="s">
        <v>11</v>
      </c>
      <c r="F40" s="7" t="s">
        <v>12</v>
      </c>
      <c r="G40" s="7">
        <v>9.4799999999999995E-2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-13.13</v>
      </c>
      <c r="D41" s="7" t="s">
        <v>233</v>
      </c>
      <c r="E41" s="7" t="s">
        <v>16</v>
      </c>
      <c r="F41" s="7" t="s">
        <v>88</v>
      </c>
      <c r="G41" s="7">
        <v>2.0299999999999999E-2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6.43</v>
      </c>
      <c r="E44" s="7">
        <v>-5.43</v>
      </c>
      <c r="F44" s="7">
        <v>3.5230000000000001</v>
      </c>
      <c r="G44" s="7">
        <v>2</v>
      </c>
      <c r="H44" s="7">
        <v>2</v>
      </c>
      <c r="I44" s="7">
        <v>1.5409999999999999</v>
      </c>
      <c r="J44" s="7">
        <v>4</v>
      </c>
    </row>
    <row r="45" spans="2:10" x14ac:dyDescent="0.25">
      <c r="B45" s="6" t="s">
        <v>14</v>
      </c>
      <c r="C45" s="7">
        <v>1</v>
      </c>
      <c r="D45" s="7">
        <v>0.9718</v>
      </c>
      <c r="E45" s="7">
        <v>2.8240000000000001E-2</v>
      </c>
      <c r="F45" s="7">
        <v>3.5230000000000001</v>
      </c>
      <c r="G45" s="7">
        <v>2</v>
      </c>
      <c r="H45" s="7">
        <v>2</v>
      </c>
      <c r="I45" s="7">
        <v>8.0160000000000006E-3</v>
      </c>
      <c r="J45" s="7">
        <v>4</v>
      </c>
    </row>
    <row r="46" spans="2:10" x14ac:dyDescent="0.25">
      <c r="B46" s="6" t="s">
        <v>19</v>
      </c>
      <c r="C46" s="7">
        <v>1</v>
      </c>
      <c r="D46" s="7">
        <v>14.11</v>
      </c>
      <c r="E46" s="7">
        <v>-13.11</v>
      </c>
      <c r="F46" s="7">
        <v>3.5230000000000001</v>
      </c>
      <c r="G46" s="7">
        <v>2</v>
      </c>
      <c r="H46" s="7">
        <v>2</v>
      </c>
      <c r="I46" s="7">
        <v>3.7210000000000001</v>
      </c>
      <c r="J46" s="7">
        <v>4</v>
      </c>
    </row>
    <row r="47" spans="2:10" x14ac:dyDescent="0.25">
      <c r="B47" s="6" t="s">
        <v>22</v>
      </c>
      <c r="C47" s="7">
        <v>6.43</v>
      </c>
      <c r="D47" s="7">
        <v>0.9718</v>
      </c>
      <c r="E47" s="7">
        <v>5.4580000000000002</v>
      </c>
      <c r="F47" s="7">
        <v>3.5230000000000001</v>
      </c>
      <c r="G47" s="7">
        <v>2</v>
      </c>
      <c r="H47" s="7">
        <v>2</v>
      </c>
      <c r="I47" s="7">
        <v>1.5489999999999999</v>
      </c>
      <c r="J47" s="7">
        <v>4</v>
      </c>
    </row>
    <row r="48" spans="2:10" x14ac:dyDescent="0.25">
      <c r="B48" s="6" t="s">
        <v>25</v>
      </c>
      <c r="C48" s="7">
        <v>6.43</v>
      </c>
      <c r="D48" s="7">
        <v>14.11</v>
      </c>
      <c r="E48" s="7">
        <v>-7.6769999999999996</v>
      </c>
      <c r="F48" s="7">
        <v>3.5230000000000001</v>
      </c>
      <c r="G48" s="7">
        <v>2</v>
      </c>
      <c r="H48" s="7">
        <v>2</v>
      </c>
      <c r="I48" s="7">
        <v>2.1789999999999998</v>
      </c>
      <c r="J48" s="7">
        <v>4</v>
      </c>
    </row>
    <row r="49" spans="1:10" x14ac:dyDescent="0.25">
      <c r="B49" s="6" t="s">
        <v>28</v>
      </c>
      <c r="C49" s="7">
        <v>0.9718</v>
      </c>
      <c r="D49" s="7">
        <v>14.11</v>
      </c>
      <c r="E49" s="7">
        <v>-13.13</v>
      </c>
      <c r="F49" s="7">
        <v>3.5230000000000001</v>
      </c>
      <c r="G49" s="7">
        <v>2</v>
      </c>
      <c r="H49" s="7">
        <v>2</v>
      </c>
      <c r="I49" s="7">
        <v>3.7290000000000001</v>
      </c>
      <c r="J49" s="7">
        <v>4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43</v>
      </c>
      <c r="C53" s="7" t="s">
        <v>106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45</v>
      </c>
      <c r="C54" s="7" t="s">
        <v>44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42</v>
      </c>
      <c r="C55" s="7" t="s">
        <v>44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-1.403</v>
      </c>
      <c r="D64" s="7" t="s">
        <v>234</v>
      </c>
      <c r="E64" s="7" t="s">
        <v>11</v>
      </c>
      <c r="F64" s="7" t="s">
        <v>12</v>
      </c>
      <c r="G64" s="7">
        <v>0.45789999999999997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8.931E-2</v>
      </c>
      <c r="D65" s="7" t="s">
        <v>235</v>
      </c>
      <c r="E65" s="7" t="s">
        <v>11</v>
      </c>
      <c r="F65" s="7" t="s">
        <v>12</v>
      </c>
      <c r="G65" s="7">
        <v>0.96089999999999998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-5.6440000000000001</v>
      </c>
      <c r="D66" s="7" t="s">
        <v>236</v>
      </c>
      <c r="E66" s="7" t="s">
        <v>16</v>
      </c>
      <c r="F66" s="7" t="s">
        <v>88</v>
      </c>
      <c r="G66" s="7">
        <v>2.9899999999999999E-2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1.4930000000000001</v>
      </c>
      <c r="D67" s="7" t="s">
        <v>237</v>
      </c>
      <c r="E67" s="7" t="s">
        <v>11</v>
      </c>
      <c r="F67" s="7" t="s">
        <v>12</v>
      </c>
      <c r="G67" s="7">
        <v>0.432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-4.24</v>
      </c>
      <c r="D68" s="7" t="s">
        <v>238</v>
      </c>
      <c r="E68" s="7" t="s">
        <v>11</v>
      </c>
      <c r="F68" s="7" t="s">
        <v>12</v>
      </c>
      <c r="G68" s="7">
        <v>6.8199999999999997E-2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-5.7329999999999997</v>
      </c>
      <c r="D69" s="7" t="s">
        <v>239</v>
      </c>
      <c r="E69" s="7" t="s">
        <v>16</v>
      </c>
      <c r="F69" s="7" t="s">
        <v>88</v>
      </c>
      <c r="G69" s="7">
        <v>2.8500000000000001E-2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2.403</v>
      </c>
      <c r="E72" s="7">
        <v>-1.403</v>
      </c>
      <c r="F72" s="7">
        <v>1.71</v>
      </c>
      <c r="G72" s="7">
        <v>2</v>
      </c>
      <c r="H72" s="7">
        <v>2</v>
      </c>
      <c r="I72" s="7">
        <v>0.82069999999999999</v>
      </c>
      <c r="J72" s="7">
        <v>4</v>
      </c>
    </row>
    <row r="73" spans="2:10" x14ac:dyDescent="0.25">
      <c r="B73" s="6" t="s">
        <v>14</v>
      </c>
      <c r="C73" s="7">
        <v>1</v>
      </c>
      <c r="D73" s="7">
        <v>0.91069999999999995</v>
      </c>
      <c r="E73" s="7">
        <v>8.931E-2</v>
      </c>
      <c r="F73" s="7">
        <v>1.71</v>
      </c>
      <c r="G73" s="7">
        <v>2</v>
      </c>
      <c r="H73" s="7">
        <v>2</v>
      </c>
      <c r="I73" s="7">
        <v>5.2220000000000003E-2</v>
      </c>
      <c r="J73" s="7">
        <v>4</v>
      </c>
    </row>
    <row r="74" spans="2:10" x14ac:dyDescent="0.25">
      <c r="B74" s="6" t="s">
        <v>19</v>
      </c>
      <c r="C74" s="7">
        <v>1</v>
      </c>
      <c r="D74" s="7">
        <v>6.6440000000000001</v>
      </c>
      <c r="E74" s="7">
        <v>-5.6440000000000001</v>
      </c>
      <c r="F74" s="7">
        <v>1.71</v>
      </c>
      <c r="G74" s="7">
        <v>2</v>
      </c>
      <c r="H74" s="7">
        <v>2</v>
      </c>
      <c r="I74" s="7">
        <v>3.3</v>
      </c>
      <c r="J74" s="7">
        <v>4</v>
      </c>
    </row>
    <row r="75" spans="2:10" x14ac:dyDescent="0.25">
      <c r="B75" s="6" t="s">
        <v>22</v>
      </c>
      <c r="C75" s="7">
        <v>2.403</v>
      </c>
      <c r="D75" s="7">
        <v>0.91069999999999995</v>
      </c>
      <c r="E75" s="7">
        <v>1.4930000000000001</v>
      </c>
      <c r="F75" s="7">
        <v>1.71</v>
      </c>
      <c r="G75" s="7">
        <v>2</v>
      </c>
      <c r="H75" s="7">
        <v>2</v>
      </c>
      <c r="I75" s="7">
        <v>0.87290000000000001</v>
      </c>
      <c r="J75" s="7">
        <v>4</v>
      </c>
    </row>
    <row r="76" spans="2:10" x14ac:dyDescent="0.25">
      <c r="B76" s="6" t="s">
        <v>25</v>
      </c>
      <c r="C76" s="7">
        <v>2.403</v>
      </c>
      <c r="D76" s="7">
        <v>6.6440000000000001</v>
      </c>
      <c r="E76" s="7">
        <v>-4.24</v>
      </c>
      <c r="F76" s="7">
        <v>1.71</v>
      </c>
      <c r="G76" s="7">
        <v>2</v>
      </c>
      <c r="H76" s="7">
        <v>2</v>
      </c>
      <c r="I76" s="7">
        <v>2.48</v>
      </c>
      <c r="J76" s="7">
        <v>4</v>
      </c>
    </row>
    <row r="77" spans="2:10" x14ac:dyDescent="0.25">
      <c r="B77" s="6" t="s">
        <v>28</v>
      </c>
      <c r="C77" s="7">
        <v>0.91069999999999995</v>
      </c>
      <c r="D77" s="7">
        <v>6.6440000000000001</v>
      </c>
      <c r="E77" s="7">
        <v>-5.7329999999999997</v>
      </c>
      <c r="F77" s="7">
        <v>1.71</v>
      </c>
      <c r="G77" s="7">
        <v>2</v>
      </c>
      <c r="H77" s="7">
        <v>2</v>
      </c>
      <c r="I77" s="7">
        <v>3.3519999999999999</v>
      </c>
      <c r="J77" s="7">
        <v>4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43</v>
      </c>
      <c r="C81" s="7" t="s">
        <v>106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45</v>
      </c>
      <c r="C82" s="7" t="s">
        <v>44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42</v>
      </c>
      <c r="C83" s="7" t="s">
        <v>44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-1.605</v>
      </c>
      <c r="D92" s="7" t="s">
        <v>240</v>
      </c>
      <c r="E92" s="7" t="s">
        <v>16</v>
      </c>
      <c r="F92" s="7" t="s">
        <v>60</v>
      </c>
      <c r="G92" s="7">
        <v>3.8E-3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-0.14269999999999999</v>
      </c>
      <c r="D93" s="7" t="s">
        <v>241</v>
      </c>
      <c r="E93" s="7" t="s">
        <v>11</v>
      </c>
      <c r="F93" s="7" t="s">
        <v>12</v>
      </c>
      <c r="G93" s="7">
        <v>0.62029999999999996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-1.931</v>
      </c>
      <c r="D94" s="7" t="s">
        <v>242</v>
      </c>
      <c r="E94" s="7" t="s">
        <v>16</v>
      </c>
      <c r="F94" s="7" t="s">
        <v>60</v>
      </c>
      <c r="G94" s="7">
        <v>1.9E-3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1.462</v>
      </c>
      <c r="D95" s="7" t="s">
        <v>243</v>
      </c>
      <c r="E95" s="7" t="s">
        <v>16</v>
      </c>
      <c r="F95" s="7" t="s">
        <v>60</v>
      </c>
      <c r="G95" s="7">
        <v>5.4000000000000003E-3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-0.32590000000000002</v>
      </c>
      <c r="D96" s="7" t="s">
        <v>244</v>
      </c>
      <c r="E96" s="7" t="s">
        <v>11</v>
      </c>
      <c r="F96" s="7" t="s">
        <v>12</v>
      </c>
      <c r="G96" s="7">
        <v>0.28810000000000002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-1.788</v>
      </c>
      <c r="D97" s="7" t="s">
        <v>245</v>
      </c>
      <c r="E97" s="7" t="s">
        <v>16</v>
      </c>
      <c r="F97" s="7" t="s">
        <v>60</v>
      </c>
      <c r="G97" s="7">
        <v>2.5999999999999999E-3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2.605</v>
      </c>
      <c r="E100" s="7">
        <v>-1.605</v>
      </c>
      <c r="F100" s="7">
        <v>0.26619999999999999</v>
      </c>
      <c r="G100" s="7">
        <v>2</v>
      </c>
      <c r="H100" s="7">
        <v>2</v>
      </c>
      <c r="I100" s="7">
        <v>6.0279999999999996</v>
      </c>
      <c r="J100" s="7">
        <v>4</v>
      </c>
    </row>
    <row r="101" spans="2:10" x14ac:dyDescent="0.25">
      <c r="B101" s="6" t="s">
        <v>14</v>
      </c>
      <c r="C101" s="7">
        <v>1</v>
      </c>
      <c r="D101" s="7">
        <v>1.143</v>
      </c>
      <c r="E101" s="7">
        <v>-0.14269999999999999</v>
      </c>
      <c r="F101" s="7">
        <v>0.26619999999999999</v>
      </c>
      <c r="G101" s="7">
        <v>2</v>
      </c>
      <c r="H101" s="7">
        <v>2</v>
      </c>
      <c r="I101" s="7">
        <v>0.53610000000000002</v>
      </c>
      <c r="J101" s="7">
        <v>4</v>
      </c>
    </row>
    <row r="102" spans="2:10" x14ac:dyDescent="0.25">
      <c r="B102" s="6" t="s">
        <v>19</v>
      </c>
      <c r="C102" s="7">
        <v>1</v>
      </c>
      <c r="D102" s="7">
        <v>2.931</v>
      </c>
      <c r="E102" s="7">
        <v>-1.931</v>
      </c>
      <c r="F102" s="7">
        <v>0.26619999999999999</v>
      </c>
      <c r="G102" s="7">
        <v>2</v>
      </c>
      <c r="H102" s="7">
        <v>2</v>
      </c>
      <c r="I102" s="7">
        <v>7.2519999999999998</v>
      </c>
      <c r="J102" s="7">
        <v>4</v>
      </c>
    </row>
    <row r="103" spans="2:10" x14ac:dyDescent="0.25">
      <c r="B103" s="6" t="s">
        <v>22</v>
      </c>
      <c r="C103" s="7">
        <v>2.605</v>
      </c>
      <c r="D103" s="7">
        <v>1.143</v>
      </c>
      <c r="E103" s="7">
        <v>1.462</v>
      </c>
      <c r="F103" s="7">
        <v>0.26619999999999999</v>
      </c>
      <c r="G103" s="7">
        <v>2</v>
      </c>
      <c r="H103" s="7">
        <v>2</v>
      </c>
      <c r="I103" s="7">
        <v>5.492</v>
      </c>
      <c r="J103" s="7">
        <v>4</v>
      </c>
    </row>
    <row r="104" spans="2:10" x14ac:dyDescent="0.25">
      <c r="B104" s="6" t="s">
        <v>25</v>
      </c>
      <c r="C104" s="7">
        <v>2.605</v>
      </c>
      <c r="D104" s="7">
        <v>2.931</v>
      </c>
      <c r="E104" s="7">
        <v>-0.32590000000000002</v>
      </c>
      <c r="F104" s="7">
        <v>0.26619999999999999</v>
      </c>
      <c r="G104" s="7">
        <v>2</v>
      </c>
      <c r="H104" s="7">
        <v>2</v>
      </c>
      <c r="I104" s="7">
        <v>1.224</v>
      </c>
      <c r="J104" s="7">
        <v>4</v>
      </c>
    </row>
    <row r="105" spans="2:10" x14ac:dyDescent="0.25">
      <c r="B105" s="6" t="s">
        <v>28</v>
      </c>
      <c r="C105" s="7">
        <v>1.143</v>
      </c>
      <c r="D105" s="7">
        <v>2.931</v>
      </c>
      <c r="E105" s="7">
        <v>-1.788</v>
      </c>
      <c r="F105" s="7">
        <v>0.26619999999999999</v>
      </c>
      <c r="G105" s="7">
        <v>2</v>
      </c>
      <c r="H105" s="7">
        <v>2</v>
      </c>
      <c r="I105" s="7">
        <v>6.7160000000000002</v>
      </c>
      <c r="J105" s="7">
        <v>4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43</v>
      </c>
      <c r="C109" s="7" t="s">
        <v>41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44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44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-8.3290000000000003E-2</v>
      </c>
      <c r="D120" s="7" t="s">
        <v>246</v>
      </c>
      <c r="E120" s="7" t="s">
        <v>11</v>
      </c>
      <c r="F120" s="7" t="s">
        <v>12</v>
      </c>
      <c r="G120" s="7">
        <v>0.43490000000000001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-0.33079999999999998</v>
      </c>
      <c r="D121" s="7" t="s">
        <v>247</v>
      </c>
      <c r="E121" s="7" t="s">
        <v>16</v>
      </c>
      <c r="F121" s="7" t="s">
        <v>88</v>
      </c>
      <c r="G121" s="7">
        <v>2.6200000000000001E-2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-0.55830000000000002</v>
      </c>
      <c r="D122" s="7" t="s">
        <v>248</v>
      </c>
      <c r="E122" s="7" t="s">
        <v>16</v>
      </c>
      <c r="F122" s="7" t="s">
        <v>60</v>
      </c>
      <c r="G122" s="7">
        <v>4.4000000000000003E-3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-0.2475</v>
      </c>
      <c r="D123" s="7" t="s">
        <v>249</v>
      </c>
      <c r="E123" s="7" t="s">
        <v>11</v>
      </c>
      <c r="F123" s="7" t="s">
        <v>12</v>
      </c>
      <c r="G123" s="7">
        <v>6.1600000000000002E-2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-0.47499999999999998</v>
      </c>
      <c r="D124" s="7" t="s">
        <v>250</v>
      </c>
      <c r="E124" s="7" t="s">
        <v>16</v>
      </c>
      <c r="F124" s="7" t="s">
        <v>60</v>
      </c>
      <c r="G124" s="7">
        <v>7.7999999999999996E-3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-0.22750000000000001</v>
      </c>
      <c r="D125" s="7" t="s">
        <v>251</v>
      </c>
      <c r="E125" s="7" t="s">
        <v>11</v>
      </c>
      <c r="F125" s="7" t="s">
        <v>12</v>
      </c>
      <c r="G125" s="7">
        <v>7.6899999999999996E-2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1.083</v>
      </c>
      <c r="E128" s="7">
        <v>-8.3290000000000003E-2</v>
      </c>
      <c r="F128" s="7">
        <v>9.6070000000000003E-2</v>
      </c>
      <c r="G128" s="7">
        <v>2</v>
      </c>
      <c r="H128" s="7">
        <v>2</v>
      </c>
      <c r="I128" s="7">
        <v>0.86699999999999999</v>
      </c>
      <c r="J128" s="7">
        <v>4</v>
      </c>
    </row>
    <row r="129" spans="1:10" x14ac:dyDescent="0.25">
      <c r="B129" s="6" t="s">
        <v>14</v>
      </c>
      <c r="C129" s="7">
        <v>1</v>
      </c>
      <c r="D129" s="7">
        <v>1.331</v>
      </c>
      <c r="E129" s="7">
        <v>-0.33079999999999998</v>
      </c>
      <c r="F129" s="7">
        <v>9.6070000000000003E-2</v>
      </c>
      <c r="G129" s="7">
        <v>2</v>
      </c>
      <c r="H129" s="7">
        <v>2</v>
      </c>
      <c r="I129" s="7">
        <v>3.4430000000000001</v>
      </c>
      <c r="J129" s="7">
        <v>4</v>
      </c>
    </row>
    <row r="130" spans="1:10" x14ac:dyDescent="0.25">
      <c r="B130" s="6" t="s">
        <v>19</v>
      </c>
      <c r="C130" s="7">
        <v>1</v>
      </c>
      <c r="D130" s="7">
        <v>1.5580000000000001</v>
      </c>
      <c r="E130" s="7">
        <v>-0.55830000000000002</v>
      </c>
      <c r="F130" s="7">
        <v>9.6070000000000003E-2</v>
      </c>
      <c r="G130" s="7">
        <v>2</v>
      </c>
      <c r="H130" s="7">
        <v>2</v>
      </c>
      <c r="I130" s="7">
        <v>5.8109999999999999</v>
      </c>
      <c r="J130" s="7">
        <v>4</v>
      </c>
    </row>
    <row r="131" spans="1:10" x14ac:dyDescent="0.25">
      <c r="B131" s="6" t="s">
        <v>22</v>
      </c>
      <c r="C131" s="7">
        <v>1.083</v>
      </c>
      <c r="D131" s="7">
        <v>1.331</v>
      </c>
      <c r="E131" s="7">
        <v>-0.2475</v>
      </c>
      <c r="F131" s="7">
        <v>9.6070000000000003E-2</v>
      </c>
      <c r="G131" s="7">
        <v>2</v>
      </c>
      <c r="H131" s="7">
        <v>2</v>
      </c>
      <c r="I131" s="7">
        <v>2.5760000000000001</v>
      </c>
      <c r="J131" s="7">
        <v>4</v>
      </c>
    </row>
    <row r="132" spans="1:10" x14ac:dyDescent="0.25">
      <c r="B132" s="6" t="s">
        <v>25</v>
      </c>
      <c r="C132" s="7">
        <v>1.083</v>
      </c>
      <c r="D132" s="7">
        <v>1.5580000000000001</v>
      </c>
      <c r="E132" s="7">
        <v>-0.47499999999999998</v>
      </c>
      <c r="F132" s="7">
        <v>9.6070000000000003E-2</v>
      </c>
      <c r="G132" s="7">
        <v>2</v>
      </c>
      <c r="H132" s="7">
        <v>2</v>
      </c>
      <c r="I132" s="7">
        <v>4.9450000000000003</v>
      </c>
      <c r="J132" s="7">
        <v>4</v>
      </c>
    </row>
    <row r="133" spans="1:10" x14ac:dyDescent="0.25">
      <c r="B133" s="6" t="s">
        <v>28</v>
      </c>
      <c r="C133" s="7">
        <v>1.331</v>
      </c>
      <c r="D133" s="7">
        <v>1.5580000000000001</v>
      </c>
      <c r="E133" s="7">
        <v>-0.22750000000000001</v>
      </c>
      <c r="F133" s="7">
        <v>9.6070000000000003E-2</v>
      </c>
      <c r="G133" s="7">
        <v>2</v>
      </c>
      <c r="H133" s="7">
        <v>2</v>
      </c>
      <c r="I133" s="7">
        <v>2.3679999999999999</v>
      </c>
      <c r="J133" s="7">
        <v>4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40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42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43</v>
      </c>
      <c r="C138" s="7" t="s">
        <v>191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45</v>
      </c>
      <c r="C139" s="7" t="s">
        <v>61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3.125E-2</v>
      </c>
      <c r="D148" s="7" t="s">
        <v>252</v>
      </c>
      <c r="E148" s="7" t="s">
        <v>11</v>
      </c>
      <c r="F148" s="7" t="s">
        <v>12</v>
      </c>
      <c r="G148" s="7">
        <v>0.75129999999999997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-0.2223</v>
      </c>
      <c r="D149" s="7" t="s">
        <v>253</v>
      </c>
      <c r="E149" s="7" t="s">
        <v>11</v>
      </c>
      <c r="F149" s="7" t="s">
        <v>12</v>
      </c>
      <c r="G149" s="7">
        <v>7.3200000000000001E-2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-0.31119999999999998</v>
      </c>
      <c r="D150" s="7" t="s">
        <v>254</v>
      </c>
      <c r="E150" s="7" t="s">
        <v>16</v>
      </c>
      <c r="F150" s="7" t="s">
        <v>88</v>
      </c>
      <c r="G150" s="7">
        <v>2.7799999999999998E-2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-0.2535</v>
      </c>
      <c r="D151" s="7" t="s">
        <v>255</v>
      </c>
      <c r="E151" s="7" t="s">
        <v>11</v>
      </c>
      <c r="F151" s="7" t="s">
        <v>12</v>
      </c>
      <c r="G151" s="7">
        <v>5.1200000000000002E-2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-0.34239999999999998</v>
      </c>
      <c r="D152" s="7" t="s">
        <v>256</v>
      </c>
      <c r="E152" s="7" t="s">
        <v>16</v>
      </c>
      <c r="F152" s="7" t="s">
        <v>88</v>
      </c>
      <c r="G152" s="7">
        <v>2.0500000000000001E-2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-8.8900000000000007E-2</v>
      </c>
      <c r="D153" s="7" t="s">
        <v>257</v>
      </c>
      <c r="E153" s="7" t="s">
        <v>11</v>
      </c>
      <c r="F153" s="7" t="s">
        <v>12</v>
      </c>
      <c r="G153" s="7">
        <v>0.38890000000000002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0.96870000000000001</v>
      </c>
      <c r="E156" s="7">
        <v>3.125E-2</v>
      </c>
      <c r="F156" s="7">
        <v>9.2060000000000003E-2</v>
      </c>
      <c r="G156" s="7">
        <v>2</v>
      </c>
      <c r="H156" s="7">
        <v>2</v>
      </c>
      <c r="I156" s="7">
        <v>0.33950000000000002</v>
      </c>
      <c r="J156" s="7">
        <v>4</v>
      </c>
    </row>
    <row r="157" spans="2:10" x14ac:dyDescent="0.25">
      <c r="B157" s="6" t="s">
        <v>14</v>
      </c>
      <c r="C157" s="7">
        <v>1</v>
      </c>
      <c r="D157" s="7">
        <v>1.222</v>
      </c>
      <c r="E157" s="7">
        <v>-0.2223</v>
      </c>
      <c r="F157" s="7">
        <v>9.2060000000000003E-2</v>
      </c>
      <c r="G157" s="7">
        <v>2</v>
      </c>
      <c r="H157" s="7">
        <v>2</v>
      </c>
      <c r="I157" s="7">
        <v>2.415</v>
      </c>
      <c r="J157" s="7">
        <v>4</v>
      </c>
    </row>
    <row r="158" spans="2:10" x14ac:dyDescent="0.25">
      <c r="B158" s="6" t="s">
        <v>19</v>
      </c>
      <c r="C158" s="7">
        <v>1</v>
      </c>
      <c r="D158" s="7">
        <v>1.3109999999999999</v>
      </c>
      <c r="E158" s="7">
        <v>-0.31119999999999998</v>
      </c>
      <c r="F158" s="7">
        <v>9.2060000000000003E-2</v>
      </c>
      <c r="G158" s="7">
        <v>2</v>
      </c>
      <c r="H158" s="7">
        <v>2</v>
      </c>
      <c r="I158" s="7">
        <v>3.38</v>
      </c>
      <c r="J158" s="7">
        <v>4</v>
      </c>
    </row>
    <row r="159" spans="2:10" x14ac:dyDescent="0.25">
      <c r="B159" s="6" t="s">
        <v>22</v>
      </c>
      <c r="C159" s="7">
        <v>0.96870000000000001</v>
      </c>
      <c r="D159" s="7">
        <v>1.222</v>
      </c>
      <c r="E159" s="7">
        <v>-0.2535</v>
      </c>
      <c r="F159" s="7">
        <v>9.2060000000000003E-2</v>
      </c>
      <c r="G159" s="7">
        <v>2</v>
      </c>
      <c r="H159" s="7">
        <v>2</v>
      </c>
      <c r="I159" s="7">
        <v>2.754</v>
      </c>
      <c r="J159" s="7">
        <v>4</v>
      </c>
    </row>
    <row r="160" spans="2:10" x14ac:dyDescent="0.25">
      <c r="B160" s="6" t="s">
        <v>25</v>
      </c>
      <c r="C160" s="7">
        <v>0.96870000000000001</v>
      </c>
      <c r="D160" s="7">
        <v>1.3109999999999999</v>
      </c>
      <c r="E160" s="7">
        <v>-0.34239999999999998</v>
      </c>
      <c r="F160" s="7">
        <v>9.2060000000000003E-2</v>
      </c>
      <c r="G160" s="7">
        <v>2</v>
      </c>
      <c r="H160" s="7">
        <v>2</v>
      </c>
      <c r="I160" s="7">
        <v>3.72</v>
      </c>
      <c r="J160" s="7">
        <v>4</v>
      </c>
    </row>
    <row r="161" spans="2:10" x14ac:dyDescent="0.25">
      <c r="B161" s="6" t="s">
        <v>28</v>
      </c>
      <c r="C161" s="7">
        <v>1.222</v>
      </c>
      <c r="D161" s="7">
        <v>1.3109999999999999</v>
      </c>
      <c r="E161" s="7">
        <v>-8.8900000000000007E-2</v>
      </c>
      <c r="F161" s="7">
        <v>9.2060000000000003E-2</v>
      </c>
      <c r="G161" s="7">
        <v>2</v>
      </c>
      <c r="H161" s="7">
        <v>2</v>
      </c>
      <c r="I161" s="7">
        <v>0.96560000000000001</v>
      </c>
      <c r="J161" s="7">
        <v>4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40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42</v>
      </c>
      <c r="C165" s="7" t="s">
        <v>106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45</v>
      </c>
      <c r="C166" s="7" t="s">
        <v>44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43</v>
      </c>
      <c r="C167" s="7" t="s">
        <v>44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EB31-6248-4298-9F59-BECA54D21579}">
  <dimension ref="A2:J167"/>
  <sheetViews>
    <sheetView workbookViewId="0"/>
  </sheetViews>
  <sheetFormatPr defaultRowHeight="15" x14ac:dyDescent="0.25"/>
  <sheetData>
    <row r="2" spans="1:10" x14ac:dyDescent="0.25">
      <c r="A2" s="3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B4" s="6" t="s">
        <v>0</v>
      </c>
      <c r="C4" s="7">
        <v>1</v>
      </c>
      <c r="D4" s="7"/>
      <c r="E4" s="7"/>
      <c r="F4" s="7"/>
      <c r="G4" s="7"/>
      <c r="H4" s="7"/>
      <c r="I4" s="7"/>
      <c r="J4" s="7"/>
    </row>
    <row r="5" spans="1:10" x14ac:dyDescent="0.25">
      <c r="B5" s="6" t="s">
        <v>1</v>
      </c>
      <c r="C5" s="7">
        <v>6</v>
      </c>
      <c r="D5" s="7"/>
      <c r="E5" s="7"/>
      <c r="F5" s="7"/>
      <c r="G5" s="7"/>
      <c r="H5" s="7"/>
      <c r="I5" s="7"/>
      <c r="J5" s="7"/>
    </row>
    <row r="6" spans="1:10" x14ac:dyDescent="0.25">
      <c r="B6" s="6" t="s">
        <v>2</v>
      </c>
      <c r="C6" s="7">
        <v>0.05</v>
      </c>
      <c r="D6" s="7"/>
      <c r="E6" s="7"/>
      <c r="F6" s="7"/>
      <c r="G6" s="7"/>
      <c r="H6" s="7"/>
      <c r="I6" s="7"/>
      <c r="J6" s="7"/>
    </row>
    <row r="7" spans="1:10" x14ac:dyDescent="0.25">
      <c r="B7" s="6"/>
      <c r="C7" s="7"/>
      <c r="D7" s="7"/>
      <c r="E7" s="7"/>
      <c r="F7" s="7"/>
      <c r="G7" s="7"/>
      <c r="H7" s="7"/>
      <c r="I7" s="7"/>
      <c r="J7" s="7"/>
    </row>
    <row r="8" spans="1:10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/>
      <c r="I8" s="7"/>
      <c r="J8" s="7"/>
    </row>
    <row r="9" spans="1:10" x14ac:dyDescent="0.25">
      <c r="B9" s="6" t="s">
        <v>9</v>
      </c>
      <c r="C9" s="7">
        <v>-1.319</v>
      </c>
      <c r="D9" s="7" t="s">
        <v>258</v>
      </c>
      <c r="E9" s="7" t="s">
        <v>11</v>
      </c>
      <c r="F9" s="7" t="s">
        <v>12</v>
      </c>
      <c r="G9" s="7">
        <v>0.57179999999999997</v>
      </c>
      <c r="H9" s="7" t="s">
        <v>13</v>
      </c>
      <c r="I9" s="7"/>
      <c r="J9" s="7"/>
    </row>
    <row r="10" spans="1:10" x14ac:dyDescent="0.25">
      <c r="B10" s="6" t="s">
        <v>14</v>
      </c>
      <c r="C10" s="7">
        <v>-9.9510000000000005</v>
      </c>
      <c r="D10" s="7" t="s">
        <v>259</v>
      </c>
      <c r="E10" s="7" t="s">
        <v>16</v>
      </c>
      <c r="F10" s="7" t="s">
        <v>60</v>
      </c>
      <c r="G10" s="7">
        <v>2.2000000000000001E-3</v>
      </c>
      <c r="H10" s="7" t="s">
        <v>18</v>
      </c>
      <c r="I10" s="7"/>
      <c r="J10" s="7"/>
    </row>
    <row r="11" spans="1:10" x14ac:dyDescent="0.25">
      <c r="B11" s="6" t="s">
        <v>19</v>
      </c>
      <c r="C11" s="7">
        <v>-11.29</v>
      </c>
      <c r="D11" s="7" t="s">
        <v>260</v>
      </c>
      <c r="E11" s="7" t="s">
        <v>16</v>
      </c>
      <c r="F11" s="7" t="s">
        <v>17</v>
      </c>
      <c r="G11" s="7">
        <v>1E-3</v>
      </c>
      <c r="H11" s="7" t="s">
        <v>21</v>
      </c>
      <c r="I11" s="7"/>
      <c r="J11" s="7"/>
    </row>
    <row r="12" spans="1:10" x14ac:dyDescent="0.25">
      <c r="B12" s="6" t="s">
        <v>22</v>
      </c>
      <c r="C12" s="7">
        <v>-8.6310000000000002</v>
      </c>
      <c r="D12" s="7" t="s">
        <v>261</v>
      </c>
      <c r="E12" s="7" t="s">
        <v>16</v>
      </c>
      <c r="F12" s="7" t="s">
        <v>60</v>
      </c>
      <c r="G12" s="7">
        <v>4.7999999999999996E-3</v>
      </c>
      <c r="H12" s="7" t="s">
        <v>24</v>
      </c>
      <c r="I12" s="7"/>
      <c r="J12" s="7"/>
    </row>
    <row r="13" spans="1:10" x14ac:dyDescent="0.25">
      <c r="B13" s="6" t="s">
        <v>25</v>
      </c>
      <c r="C13" s="7">
        <v>-9.9719999999999995</v>
      </c>
      <c r="D13" s="7" t="s">
        <v>262</v>
      </c>
      <c r="E13" s="7" t="s">
        <v>16</v>
      </c>
      <c r="F13" s="7" t="s">
        <v>60</v>
      </c>
      <c r="G13" s="7">
        <v>2.0999999999999999E-3</v>
      </c>
      <c r="H13" s="7" t="s">
        <v>27</v>
      </c>
      <c r="I13" s="7"/>
      <c r="J13" s="7"/>
    </row>
    <row r="14" spans="1:10" x14ac:dyDescent="0.25">
      <c r="B14" s="6" t="s">
        <v>28</v>
      </c>
      <c r="C14" s="7">
        <v>-1.341</v>
      </c>
      <c r="D14" s="7" t="s">
        <v>263</v>
      </c>
      <c r="E14" s="7" t="s">
        <v>11</v>
      </c>
      <c r="F14" s="7" t="s">
        <v>12</v>
      </c>
      <c r="G14" s="7">
        <v>0.56569999999999998</v>
      </c>
      <c r="H14" s="7" t="s">
        <v>30</v>
      </c>
      <c r="I14" s="7"/>
      <c r="J14" s="7"/>
    </row>
    <row r="15" spans="1:10" x14ac:dyDescent="0.25">
      <c r="B15" s="6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B16" s="6" t="s">
        <v>31</v>
      </c>
      <c r="C16" s="7" t="s">
        <v>32</v>
      </c>
      <c r="D16" s="7" t="s">
        <v>33</v>
      </c>
      <c r="E16" s="7" t="s">
        <v>4</v>
      </c>
      <c r="F16" s="7" t="s">
        <v>34</v>
      </c>
      <c r="G16" s="7" t="s">
        <v>35</v>
      </c>
      <c r="H16" s="7" t="s">
        <v>36</v>
      </c>
      <c r="I16" s="7" t="s">
        <v>37</v>
      </c>
      <c r="J16" s="7" t="s">
        <v>38</v>
      </c>
    </row>
    <row r="17" spans="1:10" x14ac:dyDescent="0.25">
      <c r="B17" s="6" t="s">
        <v>9</v>
      </c>
      <c r="C17" s="7">
        <v>1</v>
      </c>
      <c r="D17" s="7">
        <v>2.319</v>
      </c>
      <c r="E17" s="7">
        <v>-1.319</v>
      </c>
      <c r="F17" s="7">
        <v>2.238</v>
      </c>
      <c r="G17" s="7">
        <v>3</v>
      </c>
      <c r="H17" s="7">
        <v>3</v>
      </c>
      <c r="I17" s="7">
        <v>0.58950000000000002</v>
      </c>
      <c r="J17" s="7">
        <v>8</v>
      </c>
    </row>
    <row r="18" spans="1:10" x14ac:dyDescent="0.25">
      <c r="B18" s="6" t="s">
        <v>14</v>
      </c>
      <c r="C18" s="7">
        <v>1</v>
      </c>
      <c r="D18" s="7">
        <v>10.95</v>
      </c>
      <c r="E18" s="7">
        <v>-9.9510000000000005</v>
      </c>
      <c r="F18" s="7">
        <v>2.238</v>
      </c>
      <c r="G18" s="7">
        <v>3</v>
      </c>
      <c r="H18" s="7">
        <v>3</v>
      </c>
      <c r="I18" s="7">
        <v>4.4459999999999997</v>
      </c>
      <c r="J18" s="7">
        <v>8</v>
      </c>
    </row>
    <row r="19" spans="1:10" x14ac:dyDescent="0.25">
      <c r="B19" s="6" t="s">
        <v>19</v>
      </c>
      <c r="C19" s="7">
        <v>1</v>
      </c>
      <c r="D19" s="7">
        <v>12.29</v>
      </c>
      <c r="E19" s="7">
        <v>-11.29</v>
      </c>
      <c r="F19" s="7">
        <v>2.238</v>
      </c>
      <c r="G19" s="7">
        <v>3</v>
      </c>
      <c r="H19" s="7">
        <v>3</v>
      </c>
      <c r="I19" s="7">
        <v>5.0449999999999999</v>
      </c>
      <c r="J19" s="7">
        <v>8</v>
      </c>
    </row>
    <row r="20" spans="1:10" x14ac:dyDescent="0.25">
      <c r="B20" s="6" t="s">
        <v>22</v>
      </c>
      <c r="C20" s="7">
        <v>2.319</v>
      </c>
      <c r="D20" s="7">
        <v>10.95</v>
      </c>
      <c r="E20" s="7">
        <v>-8.6310000000000002</v>
      </c>
      <c r="F20" s="7">
        <v>2.238</v>
      </c>
      <c r="G20" s="7">
        <v>3</v>
      </c>
      <c r="H20" s="7">
        <v>3</v>
      </c>
      <c r="I20" s="7">
        <v>3.8559999999999999</v>
      </c>
      <c r="J20" s="7">
        <v>8</v>
      </c>
    </row>
    <row r="21" spans="1:10" x14ac:dyDescent="0.25">
      <c r="B21" s="6" t="s">
        <v>25</v>
      </c>
      <c r="C21" s="7">
        <v>2.319</v>
      </c>
      <c r="D21" s="7">
        <v>12.29</v>
      </c>
      <c r="E21" s="7">
        <v>-9.9719999999999995</v>
      </c>
      <c r="F21" s="7">
        <v>2.238</v>
      </c>
      <c r="G21" s="7">
        <v>3</v>
      </c>
      <c r="H21" s="7">
        <v>3</v>
      </c>
      <c r="I21" s="7">
        <v>4.4550000000000001</v>
      </c>
      <c r="J21" s="7">
        <v>8</v>
      </c>
    </row>
    <row r="22" spans="1:10" x14ac:dyDescent="0.25">
      <c r="B22" s="6" t="s">
        <v>28</v>
      </c>
      <c r="C22" s="7">
        <v>10.95</v>
      </c>
      <c r="D22" s="7">
        <v>12.29</v>
      </c>
      <c r="E22" s="7">
        <v>-1.341</v>
      </c>
      <c r="F22" s="7">
        <v>2.238</v>
      </c>
      <c r="G22" s="7">
        <v>3</v>
      </c>
      <c r="H22" s="7">
        <v>3</v>
      </c>
      <c r="I22" s="7">
        <v>0.59909999999999997</v>
      </c>
      <c r="J22" s="7">
        <v>8</v>
      </c>
    </row>
    <row r="23" spans="1:10" x14ac:dyDescent="0.25"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B24" s="6" t="s">
        <v>39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B25" s="6" t="s">
        <v>40</v>
      </c>
      <c r="C25" s="7" t="s">
        <v>41</v>
      </c>
      <c r="D25" s="7"/>
      <c r="E25" s="7"/>
      <c r="F25" s="7"/>
      <c r="G25" s="7"/>
      <c r="H25" s="7"/>
      <c r="I25" s="7"/>
      <c r="J25" s="7"/>
    </row>
    <row r="26" spans="1:10" x14ac:dyDescent="0.25">
      <c r="B26" s="6" t="s">
        <v>42</v>
      </c>
      <c r="C26" s="7" t="s">
        <v>41</v>
      </c>
      <c r="D26" s="7"/>
      <c r="E26" s="7"/>
      <c r="F26" s="7"/>
      <c r="G26" s="7"/>
      <c r="H26" s="7"/>
      <c r="I26" s="7"/>
      <c r="J26" s="7"/>
    </row>
    <row r="27" spans="1:10" x14ac:dyDescent="0.25">
      <c r="B27" s="6" t="s">
        <v>43</v>
      </c>
      <c r="C27" s="7" t="s">
        <v>44</v>
      </c>
      <c r="D27" s="7"/>
      <c r="E27" s="7"/>
      <c r="F27" s="7"/>
      <c r="G27" s="7"/>
      <c r="H27" s="7"/>
      <c r="I27" s="7"/>
      <c r="J27" s="7"/>
    </row>
    <row r="28" spans="1:10" x14ac:dyDescent="0.25">
      <c r="B28" s="6" t="s">
        <v>45</v>
      </c>
      <c r="C28" s="7" t="s">
        <v>44</v>
      </c>
      <c r="D28" s="7"/>
      <c r="E28" s="7"/>
      <c r="F28" s="7"/>
      <c r="G28" s="7"/>
      <c r="H28" s="7"/>
      <c r="I28" s="7"/>
      <c r="J28" s="7"/>
    </row>
    <row r="29" spans="1:10" x14ac:dyDescent="0.25">
      <c r="A29" s="3" t="s">
        <v>47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B31" s="6" t="s">
        <v>0</v>
      </c>
      <c r="C31" s="7">
        <v>1</v>
      </c>
      <c r="D31" s="7"/>
      <c r="E31" s="7"/>
      <c r="F31" s="7"/>
      <c r="G31" s="7"/>
      <c r="H31" s="7"/>
      <c r="I31" s="7"/>
      <c r="J31" s="7"/>
    </row>
    <row r="32" spans="1:10" x14ac:dyDescent="0.25">
      <c r="B32" s="6" t="s">
        <v>1</v>
      </c>
      <c r="C32" s="7">
        <v>6</v>
      </c>
      <c r="D32" s="7"/>
      <c r="E32" s="7"/>
      <c r="F32" s="7"/>
      <c r="G32" s="7"/>
      <c r="H32" s="7"/>
      <c r="I32" s="7"/>
      <c r="J32" s="7"/>
    </row>
    <row r="33" spans="2:10" x14ac:dyDescent="0.25">
      <c r="B33" s="6" t="s">
        <v>2</v>
      </c>
      <c r="C33" s="7">
        <v>0.05</v>
      </c>
      <c r="D33" s="7"/>
      <c r="E33" s="7"/>
      <c r="F33" s="7"/>
      <c r="G33" s="7"/>
      <c r="H33" s="7"/>
      <c r="I33" s="7"/>
      <c r="J33" s="7"/>
    </row>
    <row r="34" spans="2:10" x14ac:dyDescent="0.25">
      <c r="B34" s="6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6" t="s">
        <v>3</v>
      </c>
      <c r="C35" s="7" t="s">
        <v>4</v>
      </c>
      <c r="D35" s="7" t="s">
        <v>5</v>
      </c>
      <c r="E35" s="7" t="s">
        <v>6</v>
      </c>
      <c r="F35" s="7" t="s">
        <v>7</v>
      </c>
      <c r="G35" s="7" t="s">
        <v>8</v>
      </c>
      <c r="H35" s="7"/>
      <c r="I35" s="7"/>
      <c r="J35" s="7"/>
    </row>
    <row r="36" spans="2:10" x14ac:dyDescent="0.25">
      <c r="B36" s="6" t="s">
        <v>9</v>
      </c>
      <c r="C36" s="7">
        <v>-4.835</v>
      </c>
      <c r="D36" s="7" t="s">
        <v>264</v>
      </c>
      <c r="E36" s="7" t="s">
        <v>11</v>
      </c>
      <c r="F36" s="7" t="s">
        <v>12</v>
      </c>
      <c r="G36" s="7">
        <v>0.5494</v>
      </c>
      <c r="H36" s="7" t="s">
        <v>13</v>
      </c>
      <c r="I36" s="7"/>
      <c r="J36" s="7"/>
    </row>
    <row r="37" spans="2:10" x14ac:dyDescent="0.25">
      <c r="B37" s="6" t="s">
        <v>14</v>
      </c>
      <c r="C37" s="7">
        <v>-21.88</v>
      </c>
      <c r="D37" s="7" t="s">
        <v>265</v>
      </c>
      <c r="E37" s="7" t="s">
        <v>16</v>
      </c>
      <c r="F37" s="7" t="s">
        <v>88</v>
      </c>
      <c r="G37" s="7">
        <v>2.2200000000000001E-2</v>
      </c>
      <c r="H37" s="7" t="s">
        <v>18</v>
      </c>
      <c r="I37" s="7"/>
      <c r="J37" s="7"/>
    </row>
    <row r="38" spans="2:10" x14ac:dyDescent="0.25">
      <c r="B38" s="6" t="s">
        <v>19</v>
      </c>
      <c r="C38" s="7">
        <v>-27.85</v>
      </c>
      <c r="D38" s="7" t="s">
        <v>266</v>
      </c>
      <c r="E38" s="7" t="s">
        <v>16</v>
      </c>
      <c r="F38" s="7" t="s">
        <v>60</v>
      </c>
      <c r="G38" s="7">
        <v>7.0000000000000001E-3</v>
      </c>
      <c r="H38" s="7" t="s">
        <v>21</v>
      </c>
      <c r="I38" s="7"/>
      <c r="J38" s="7"/>
    </row>
    <row r="39" spans="2:10" x14ac:dyDescent="0.25">
      <c r="B39" s="6" t="s">
        <v>22</v>
      </c>
      <c r="C39" s="7">
        <v>-17.05</v>
      </c>
      <c r="D39" s="7" t="s">
        <v>267</v>
      </c>
      <c r="E39" s="7" t="s">
        <v>11</v>
      </c>
      <c r="F39" s="7" t="s">
        <v>12</v>
      </c>
      <c r="G39" s="7">
        <v>5.8700000000000002E-2</v>
      </c>
      <c r="H39" s="7" t="s">
        <v>24</v>
      </c>
      <c r="I39" s="7"/>
      <c r="J39" s="7"/>
    </row>
    <row r="40" spans="2:10" x14ac:dyDescent="0.25">
      <c r="B40" s="6" t="s">
        <v>25</v>
      </c>
      <c r="C40" s="7">
        <v>-23.02</v>
      </c>
      <c r="D40" s="7" t="s">
        <v>268</v>
      </c>
      <c r="E40" s="7" t="s">
        <v>16</v>
      </c>
      <c r="F40" s="7" t="s">
        <v>88</v>
      </c>
      <c r="G40" s="7">
        <v>1.77E-2</v>
      </c>
      <c r="H40" s="7" t="s">
        <v>27</v>
      </c>
      <c r="I40" s="7"/>
      <c r="J40" s="7"/>
    </row>
    <row r="41" spans="2:10" x14ac:dyDescent="0.25">
      <c r="B41" s="6" t="s">
        <v>28</v>
      </c>
      <c r="C41" s="7">
        <v>-5.968</v>
      </c>
      <c r="D41" s="7" t="s">
        <v>269</v>
      </c>
      <c r="E41" s="7" t="s">
        <v>11</v>
      </c>
      <c r="F41" s="7" t="s">
        <v>12</v>
      </c>
      <c r="G41" s="7">
        <v>0.46260000000000001</v>
      </c>
      <c r="H41" s="7" t="s">
        <v>30</v>
      </c>
      <c r="I41" s="7"/>
      <c r="J41" s="7"/>
    </row>
    <row r="42" spans="2:10" x14ac:dyDescent="0.25">
      <c r="B42" s="6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6" t="s">
        <v>31</v>
      </c>
      <c r="C43" s="7" t="s">
        <v>32</v>
      </c>
      <c r="D43" s="7" t="s">
        <v>33</v>
      </c>
      <c r="E43" s="7" t="s">
        <v>4</v>
      </c>
      <c r="F43" s="7" t="s">
        <v>34</v>
      </c>
      <c r="G43" s="7" t="s">
        <v>35</v>
      </c>
      <c r="H43" s="7" t="s">
        <v>36</v>
      </c>
      <c r="I43" s="7" t="s">
        <v>37</v>
      </c>
      <c r="J43" s="7" t="s">
        <v>38</v>
      </c>
    </row>
    <row r="44" spans="2:10" x14ac:dyDescent="0.25">
      <c r="B44" s="6" t="s">
        <v>9</v>
      </c>
      <c r="C44" s="7">
        <v>1</v>
      </c>
      <c r="D44" s="7">
        <v>5.835</v>
      </c>
      <c r="E44" s="7">
        <v>-4.835</v>
      </c>
      <c r="F44" s="7">
        <v>7.7359999999999998</v>
      </c>
      <c r="G44" s="7">
        <v>3</v>
      </c>
      <c r="H44" s="7">
        <v>3</v>
      </c>
      <c r="I44" s="7">
        <v>0.62490000000000001</v>
      </c>
      <c r="J44" s="7">
        <v>8</v>
      </c>
    </row>
    <row r="45" spans="2:10" x14ac:dyDescent="0.25">
      <c r="B45" s="6" t="s">
        <v>14</v>
      </c>
      <c r="C45" s="7">
        <v>1</v>
      </c>
      <c r="D45" s="7">
        <v>22.88</v>
      </c>
      <c r="E45" s="7">
        <v>-21.88</v>
      </c>
      <c r="F45" s="7">
        <v>7.7359999999999998</v>
      </c>
      <c r="G45" s="7">
        <v>3</v>
      </c>
      <c r="H45" s="7">
        <v>3</v>
      </c>
      <c r="I45" s="7">
        <v>2.8290000000000002</v>
      </c>
      <c r="J45" s="7">
        <v>8</v>
      </c>
    </row>
    <row r="46" spans="2:10" x14ac:dyDescent="0.25">
      <c r="B46" s="6" t="s">
        <v>19</v>
      </c>
      <c r="C46" s="7">
        <v>1</v>
      </c>
      <c r="D46" s="7">
        <v>28.85</v>
      </c>
      <c r="E46" s="7">
        <v>-27.85</v>
      </c>
      <c r="F46" s="7">
        <v>7.7359999999999998</v>
      </c>
      <c r="G46" s="7">
        <v>3</v>
      </c>
      <c r="H46" s="7">
        <v>3</v>
      </c>
      <c r="I46" s="7">
        <v>3.6</v>
      </c>
      <c r="J46" s="7">
        <v>8</v>
      </c>
    </row>
    <row r="47" spans="2:10" x14ac:dyDescent="0.25">
      <c r="B47" s="6" t="s">
        <v>22</v>
      </c>
      <c r="C47" s="7">
        <v>5.835</v>
      </c>
      <c r="D47" s="7">
        <v>22.88</v>
      </c>
      <c r="E47" s="7">
        <v>-17.05</v>
      </c>
      <c r="F47" s="7">
        <v>7.7359999999999998</v>
      </c>
      <c r="G47" s="7">
        <v>3</v>
      </c>
      <c r="H47" s="7">
        <v>3</v>
      </c>
      <c r="I47" s="7">
        <v>2.2040000000000002</v>
      </c>
      <c r="J47" s="7">
        <v>8</v>
      </c>
    </row>
    <row r="48" spans="2:10" x14ac:dyDescent="0.25">
      <c r="B48" s="6" t="s">
        <v>25</v>
      </c>
      <c r="C48" s="7">
        <v>5.835</v>
      </c>
      <c r="D48" s="7">
        <v>28.85</v>
      </c>
      <c r="E48" s="7">
        <v>-23.02</v>
      </c>
      <c r="F48" s="7">
        <v>7.7359999999999998</v>
      </c>
      <c r="G48" s="7">
        <v>3</v>
      </c>
      <c r="H48" s="7">
        <v>3</v>
      </c>
      <c r="I48" s="7">
        <v>2.9750000000000001</v>
      </c>
      <c r="J48" s="7">
        <v>8</v>
      </c>
    </row>
    <row r="49" spans="1:10" x14ac:dyDescent="0.25">
      <c r="B49" s="6" t="s">
        <v>28</v>
      </c>
      <c r="C49" s="7">
        <v>22.88</v>
      </c>
      <c r="D49" s="7">
        <v>28.85</v>
      </c>
      <c r="E49" s="7">
        <v>-5.968</v>
      </c>
      <c r="F49" s="7">
        <v>7.7359999999999998</v>
      </c>
      <c r="G49" s="7">
        <v>3</v>
      </c>
      <c r="H49" s="7">
        <v>3</v>
      </c>
      <c r="I49" s="7">
        <v>0.77139999999999997</v>
      </c>
      <c r="J49" s="7">
        <v>8</v>
      </c>
    </row>
    <row r="50" spans="1:10" x14ac:dyDescent="0.25">
      <c r="B50" s="6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B51" s="6" t="s">
        <v>39</v>
      </c>
      <c r="C51" s="7"/>
      <c r="D51" s="7"/>
      <c r="E51" s="7"/>
      <c r="F51" s="7"/>
      <c r="G51" s="7"/>
      <c r="H51" s="7"/>
      <c r="I51" s="7"/>
      <c r="J51" s="7"/>
    </row>
    <row r="52" spans="1:10" x14ac:dyDescent="0.25">
      <c r="B52" s="6" t="s">
        <v>40</v>
      </c>
      <c r="C52" s="7" t="s">
        <v>41</v>
      </c>
      <c r="D52" s="7"/>
      <c r="E52" s="7"/>
      <c r="F52" s="7"/>
      <c r="G52" s="7"/>
      <c r="H52" s="7"/>
      <c r="I52" s="7"/>
      <c r="J52" s="7"/>
    </row>
    <row r="53" spans="1:10" x14ac:dyDescent="0.25">
      <c r="B53" s="6" t="s">
        <v>42</v>
      </c>
      <c r="C53" s="7" t="s">
        <v>106</v>
      </c>
      <c r="D53" s="7"/>
      <c r="E53" s="7"/>
      <c r="F53" s="7"/>
      <c r="G53" s="7"/>
      <c r="H53" s="7"/>
      <c r="I53" s="7"/>
      <c r="J53" s="7"/>
    </row>
    <row r="54" spans="1:10" x14ac:dyDescent="0.25">
      <c r="B54" s="6" t="s">
        <v>43</v>
      </c>
      <c r="C54" s="7" t="s">
        <v>191</v>
      </c>
      <c r="D54" s="7"/>
      <c r="E54" s="7"/>
      <c r="F54" s="7"/>
      <c r="G54" s="7"/>
      <c r="H54" s="7"/>
      <c r="I54" s="7"/>
      <c r="J54" s="7"/>
    </row>
    <row r="55" spans="1:10" x14ac:dyDescent="0.25">
      <c r="B55" s="6" t="s">
        <v>45</v>
      </c>
      <c r="C55" s="7" t="s">
        <v>61</v>
      </c>
      <c r="D55" s="7"/>
      <c r="E55" s="7"/>
      <c r="F55" s="7"/>
      <c r="G55" s="7"/>
      <c r="H55" s="7"/>
      <c r="I55" s="7"/>
      <c r="J55" s="7"/>
    </row>
    <row r="57" spans="1:10" x14ac:dyDescent="0.25">
      <c r="A57" s="3" t="s">
        <v>48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B59" s="6" t="s">
        <v>0</v>
      </c>
      <c r="C59" s="7">
        <v>1</v>
      </c>
      <c r="D59" s="7"/>
      <c r="E59" s="7"/>
      <c r="F59" s="7"/>
      <c r="G59" s="7"/>
      <c r="H59" s="7"/>
      <c r="I59" s="7"/>
      <c r="J59" s="7"/>
    </row>
    <row r="60" spans="1:10" x14ac:dyDescent="0.25">
      <c r="B60" s="6" t="s">
        <v>1</v>
      </c>
      <c r="C60" s="7">
        <v>6</v>
      </c>
      <c r="D60" s="7"/>
      <c r="E60" s="7"/>
      <c r="F60" s="7"/>
      <c r="G60" s="7"/>
      <c r="H60" s="7"/>
      <c r="I60" s="7"/>
      <c r="J60" s="7"/>
    </row>
    <row r="61" spans="1:10" x14ac:dyDescent="0.25">
      <c r="B61" s="6" t="s">
        <v>2</v>
      </c>
      <c r="C61" s="7">
        <v>0.05</v>
      </c>
      <c r="D61" s="7"/>
      <c r="E61" s="7"/>
      <c r="F61" s="7"/>
      <c r="G61" s="7"/>
      <c r="H61" s="7"/>
      <c r="I61" s="7"/>
      <c r="J61" s="7"/>
    </row>
    <row r="62" spans="1:10" x14ac:dyDescent="0.25">
      <c r="B62" s="6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B63" s="6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/>
      <c r="I63" s="7"/>
      <c r="J63" s="7"/>
    </row>
    <row r="64" spans="1:10" x14ac:dyDescent="0.25">
      <c r="B64" s="6" t="s">
        <v>9</v>
      </c>
      <c r="C64" s="7">
        <v>-1.51</v>
      </c>
      <c r="D64" s="7" t="s">
        <v>270</v>
      </c>
      <c r="E64" s="7" t="s">
        <v>11</v>
      </c>
      <c r="F64" s="7" t="s">
        <v>12</v>
      </c>
      <c r="G64" s="7">
        <v>0.54010000000000002</v>
      </c>
      <c r="H64" s="7" t="s">
        <v>13</v>
      </c>
      <c r="I64" s="7"/>
      <c r="J64" s="7"/>
    </row>
    <row r="65" spans="2:10" x14ac:dyDescent="0.25">
      <c r="B65" s="6" t="s">
        <v>14</v>
      </c>
      <c r="C65" s="7">
        <v>-10.68</v>
      </c>
      <c r="D65" s="7" t="s">
        <v>271</v>
      </c>
      <c r="E65" s="7" t="s">
        <v>16</v>
      </c>
      <c r="F65" s="7" t="s">
        <v>60</v>
      </c>
      <c r="G65" s="7">
        <v>1.9E-3</v>
      </c>
      <c r="H65" s="7" t="s">
        <v>18</v>
      </c>
      <c r="I65" s="7"/>
      <c r="J65" s="7"/>
    </row>
    <row r="66" spans="2:10" x14ac:dyDescent="0.25">
      <c r="B66" s="6" t="s">
        <v>19</v>
      </c>
      <c r="C66" s="7">
        <v>-15.65</v>
      </c>
      <c r="D66" s="7" t="s">
        <v>272</v>
      </c>
      <c r="E66" s="7" t="s">
        <v>16</v>
      </c>
      <c r="F66" s="7" t="s">
        <v>17</v>
      </c>
      <c r="G66" s="7">
        <v>2.0000000000000001E-4</v>
      </c>
      <c r="H66" s="7" t="s">
        <v>21</v>
      </c>
      <c r="I66" s="7"/>
      <c r="J66" s="7"/>
    </row>
    <row r="67" spans="2:10" x14ac:dyDescent="0.25">
      <c r="B67" s="6" t="s">
        <v>22</v>
      </c>
      <c r="C67" s="7">
        <v>-9.1660000000000004</v>
      </c>
      <c r="D67" s="7" t="s">
        <v>273</v>
      </c>
      <c r="E67" s="7" t="s">
        <v>16</v>
      </c>
      <c r="F67" s="7" t="s">
        <v>60</v>
      </c>
      <c r="G67" s="7">
        <v>4.5999999999999999E-3</v>
      </c>
      <c r="H67" s="7" t="s">
        <v>24</v>
      </c>
      <c r="I67" s="7"/>
      <c r="J67" s="7"/>
    </row>
    <row r="68" spans="2:10" x14ac:dyDescent="0.25">
      <c r="B68" s="6" t="s">
        <v>25</v>
      </c>
      <c r="C68" s="7">
        <v>-14.14</v>
      </c>
      <c r="D68" s="7" t="s">
        <v>274</v>
      </c>
      <c r="E68" s="7" t="s">
        <v>16</v>
      </c>
      <c r="F68" s="7" t="s">
        <v>17</v>
      </c>
      <c r="G68" s="7">
        <v>2.9999999999999997E-4</v>
      </c>
      <c r="H68" s="7" t="s">
        <v>27</v>
      </c>
      <c r="I68" s="7"/>
      <c r="J68" s="7"/>
    </row>
    <row r="69" spans="2:10" x14ac:dyDescent="0.25">
      <c r="B69" s="6" t="s">
        <v>28</v>
      </c>
      <c r="C69" s="7">
        <v>-4.9749999999999996</v>
      </c>
      <c r="D69" s="7" t="s">
        <v>275</v>
      </c>
      <c r="E69" s="7" t="s">
        <v>11</v>
      </c>
      <c r="F69" s="7" t="s">
        <v>12</v>
      </c>
      <c r="G69" s="7">
        <v>6.8099999999999994E-2</v>
      </c>
      <c r="H69" s="7" t="s">
        <v>30</v>
      </c>
      <c r="I69" s="7"/>
      <c r="J69" s="7"/>
    </row>
    <row r="70" spans="2:10" x14ac:dyDescent="0.25">
      <c r="B70" s="6"/>
      <c r="C70" s="7"/>
      <c r="D70" s="7"/>
      <c r="E70" s="7"/>
      <c r="F70" s="7"/>
      <c r="G70" s="7"/>
      <c r="H70" s="7"/>
      <c r="I70" s="7"/>
      <c r="J70" s="7"/>
    </row>
    <row r="71" spans="2:10" x14ac:dyDescent="0.25">
      <c r="B71" s="6" t="s">
        <v>31</v>
      </c>
      <c r="C71" s="7" t="s">
        <v>32</v>
      </c>
      <c r="D71" s="7" t="s">
        <v>33</v>
      </c>
      <c r="E71" s="7" t="s">
        <v>4</v>
      </c>
      <c r="F71" s="7" t="s">
        <v>34</v>
      </c>
      <c r="G71" s="7" t="s">
        <v>35</v>
      </c>
      <c r="H71" s="7" t="s">
        <v>36</v>
      </c>
      <c r="I71" s="7" t="s">
        <v>37</v>
      </c>
      <c r="J71" s="7" t="s">
        <v>38</v>
      </c>
    </row>
    <row r="72" spans="2:10" x14ac:dyDescent="0.25">
      <c r="B72" s="6" t="s">
        <v>9</v>
      </c>
      <c r="C72" s="7">
        <v>1</v>
      </c>
      <c r="D72" s="7">
        <v>2.5099999999999998</v>
      </c>
      <c r="E72" s="7">
        <v>-1.51</v>
      </c>
      <c r="F72" s="7">
        <v>2.36</v>
      </c>
      <c r="G72" s="7">
        <v>3</v>
      </c>
      <c r="H72" s="7">
        <v>3</v>
      </c>
      <c r="I72" s="7">
        <v>0.63990000000000002</v>
      </c>
      <c r="J72" s="7">
        <v>8</v>
      </c>
    </row>
    <row r="73" spans="2:10" x14ac:dyDescent="0.25">
      <c r="B73" s="6" t="s">
        <v>14</v>
      </c>
      <c r="C73" s="7">
        <v>1</v>
      </c>
      <c r="D73" s="7">
        <v>11.68</v>
      </c>
      <c r="E73" s="7">
        <v>-10.68</v>
      </c>
      <c r="F73" s="7">
        <v>2.36</v>
      </c>
      <c r="G73" s="7">
        <v>3</v>
      </c>
      <c r="H73" s="7">
        <v>3</v>
      </c>
      <c r="I73" s="7">
        <v>4.524</v>
      </c>
      <c r="J73" s="7">
        <v>8</v>
      </c>
    </row>
    <row r="74" spans="2:10" x14ac:dyDescent="0.25">
      <c r="B74" s="6" t="s">
        <v>19</v>
      </c>
      <c r="C74" s="7">
        <v>1</v>
      </c>
      <c r="D74" s="7">
        <v>16.649999999999999</v>
      </c>
      <c r="E74" s="7">
        <v>-15.65</v>
      </c>
      <c r="F74" s="7">
        <v>2.36</v>
      </c>
      <c r="G74" s="7">
        <v>3</v>
      </c>
      <c r="H74" s="7">
        <v>3</v>
      </c>
      <c r="I74" s="7">
        <v>6.633</v>
      </c>
      <c r="J74" s="7">
        <v>8</v>
      </c>
    </row>
    <row r="75" spans="2:10" x14ac:dyDescent="0.25">
      <c r="B75" s="6" t="s">
        <v>22</v>
      </c>
      <c r="C75" s="7">
        <v>2.5099999999999998</v>
      </c>
      <c r="D75" s="7">
        <v>11.68</v>
      </c>
      <c r="E75" s="7">
        <v>-9.1660000000000004</v>
      </c>
      <c r="F75" s="7">
        <v>2.36</v>
      </c>
      <c r="G75" s="7">
        <v>3</v>
      </c>
      <c r="H75" s="7">
        <v>3</v>
      </c>
      <c r="I75" s="7">
        <v>3.8839999999999999</v>
      </c>
      <c r="J75" s="7">
        <v>8</v>
      </c>
    </row>
    <row r="76" spans="2:10" x14ac:dyDescent="0.25">
      <c r="B76" s="6" t="s">
        <v>25</v>
      </c>
      <c r="C76" s="7">
        <v>2.5099999999999998</v>
      </c>
      <c r="D76" s="7">
        <v>16.649999999999999</v>
      </c>
      <c r="E76" s="7">
        <v>-14.14</v>
      </c>
      <c r="F76" s="7">
        <v>2.36</v>
      </c>
      <c r="G76" s="7">
        <v>3</v>
      </c>
      <c r="H76" s="7">
        <v>3</v>
      </c>
      <c r="I76" s="7">
        <v>5.9930000000000003</v>
      </c>
      <c r="J76" s="7">
        <v>8</v>
      </c>
    </row>
    <row r="77" spans="2:10" x14ac:dyDescent="0.25">
      <c r="B77" s="6" t="s">
        <v>28</v>
      </c>
      <c r="C77" s="7">
        <v>11.68</v>
      </c>
      <c r="D77" s="7">
        <v>16.649999999999999</v>
      </c>
      <c r="E77" s="7">
        <v>-4.9749999999999996</v>
      </c>
      <c r="F77" s="7">
        <v>2.36</v>
      </c>
      <c r="G77" s="7">
        <v>3</v>
      </c>
      <c r="H77" s="7">
        <v>3</v>
      </c>
      <c r="I77" s="7">
        <v>2.1080000000000001</v>
      </c>
      <c r="J77" s="7">
        <v>8</v>
      </c>
    </row>
    <row r="78" spans="2:10" x14ac:dyDescent="0.25">
      <c r="B78" s="6"/>
      <c r="C78" s="7"/>
      <c r="D78" s="7"/>
      <c r="E78" s="7"/>
      <c r="F78" s="7"/>
      <c r="G78" s="7"/>
      <c r="H78" s="7"/>
      <c r="I78" s="7"/>
      <c r="J78" s="7"/>
    </row>
    <row r="79" spans="2:10" x14ac:dyDescent="0.25">
      <c r="B79" s="6" t="s">
        <v>39</v>
      </c>
      <c r="C79" s="7"/>
      <c r="D79" s="7"/>
      <c r="E79" s="7"/>
      <c r="F79" s="7"/>
      <c r="G79" s="7"/>
      <c r="H79" s="7"/>
      <c r="I79" s="7"/>
      <c r="J79" s="7"/>
    </row>
    <row r="80" spans="2:10" x14ac:dyDescent="0.25">
      <c r="B80" s="6" t="s">
        <v>40</v>
      </c>
      <c r="C80" s="7" t="s">
        <v>41</v>
      </c>
      <c r="D80" s="7"/>
      <c r="E80" s="7"/>
      <c r="F80" s="7"/>
      <c r="G80" s="7"/>
      <c r="H80" s="7"/>
      <c r="I80" s="7"/>
      <c r="J80" s="7"/>
    </row>
    <row r="81" spans="1:10" x14ac:dyDescent="0.25">
      <c r="B81" s="6" t="s">
        <v>42</v>
      </c>
      <c r="C81" s="7" t="s">
        <v>41</v>
      </c>
      <c r="D81" s="7"/>
      <c r="E81" s="7"/>
      <c r="F81" s="7"/>
      <c r="G81" s="7"/>
      <c r="H81" s="7"/>
      <c r="I81" s="7"/>
      <c r="J81" s="7"/>
    </row>
    <row r="82" spans="1:10" x14ac:dyDescent="0.25">
      <c r="B82" s="6" t="s">
        <v>43</v>
      </c>
      <c r="C82" s="7" t="s">
        <v>44</v>
      </c>
      <c r="D82" s="7"/>
      <c r="E82" s="7"/>
      <c r="F82" s="7"/>
      <c r="G82" s="7"/>
      <c r="H82" s="7"/>
      <c r="I82" s="7"/>
      <c r="J82" s="7"/>
    </row>
    <row r="83" spans="1:10" x14ac:dyDescent="0.25">
      <c r="B83" s="6" t="s">
        <v>45</v>
      </c>
      <c r="C83" s="7" t="s">
        <v>44</v>
      </c>
      <c r="D83" s="7"/>
      <c r="E83" s="7"/>
      <c r="F83" s="7"/>
      <c r="G83" s="7"/>
      <c r="H83" s="7"/>
      <c r="I83" s="7"/>
      <c r="J83" s="7"/>
    </row>
    <row r="85" spans="1:10" x14ac:dyDescent="0.25">
      <c r="A85" s="3" t="s">
        <v>49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B87" s="6" t="s">
        <v>0</v>
      </c>
      <c r="C87" s="7">
        <v>1</v>
      </c>
      <c r="D87" s="7"/>
      <c r="E87" s="7"/>
      <c r="F87" s="7"/>
      <c r="G87" s="7"/>
      <c r="H87" s="7"/>
      <c r="I87" s="7"/>
      <c r="J87" s="7"/>
    </row>
    <row r="88" spans="1:10" x14ac:dyDescent="0.25">
      <c r="B88" s="6" t="s">
        <v>1</v>
      </c>
      <c r="C88" s="7">
        <v>6</v>
      </c>
      <c r="D88" s="7"/>
      <c r="E88" s="7"/>
      <c r="F88" s="7"/>
      <c r="G88" s="7"/>
      <c r="H88" s="7"/>
      <c r="I88" s="7"/>
      <c r="J88" s="7"/>
    </row>
    <row r="89" spans="1:10" x14ac:dyDescent="0.25">
      <c r="B89" s="6" t="s">
        <v>2</v>
      </c>
      <c r="C89" s="7">
        <v>0.05</v>
      </c>
      <c r="D89" s="7"/>
      <c r="E89" s="7"/>
      <c r="F89" s="7"/>
      <c r="G89" s="7"/>
      <c r="H89" s="7"/>
      <c r="I89" s="7"/>
      <c r="J89" s="7"/>
    </row>
    <row r="90" spans="1:10" x14ac:dyDescent="0.25">
      <c r="B90" s="6"/>
      <c r="C90" s="7"/>
      <c r="D90" s="7"/>
      <c r="E90" s="7"/>
      <c r="F90" s="7"/>
      <c r="G90" s="7"/>
      <c r="H90" s="7"/>
      <c r="I90" s="7"/>
      <c r="J90" s="7"/>
    </row>
    <row r="91" spans="1:10" x14ac:dyDescent="0.25">
      <c r="B91" s="6" t="s">
        <v>3</v>
      </c>
      <c r="C91" s="7" t="s">
        <v>4</v>
      </c>
      <c r="D91" s="7" t="s">
        <v>5</v>
      </c>
      <c r="E91" s="7" t="s">
        <v>6</v>
      </c>
      <c r="F91" s="7" t="s">
        <v>7</v>
      </c>
      <c r="G91" s="7" t="s">
        <v>8</v>
      </c>
      <c r="H91" s="7"/>
      <c r="I91" s="7"/>
      <c r="J91" s="7"/>
    </row>
    <row r="92" spans="1:10" x14ac:dyDescent="0.25">
      <c r="B92" s="6" t="s">
        <v>9</v>
      </c>
      <c r="C92" s="7">
        <v>-2.347</v>
      </c>
      <c r="D92" s="7" t="s">
        <v>276</v>
      </c>
      <c r="E92" s="7" t="s">
        <v>16</v>
      </c>
      <c r="F92" s="7" t="s">
        <v>88</v>
      </c>
      <c r="G92" s="7">
        <v>3.7600000000000001E-2</v>
      </c>
      <c r="H92" s="7" t="s">
        <v>13</v>
      </c>
      <c r="I92" s="7"/>
      <c r="J92" s="7"/>
    </row>
    <row r="93" spans="1:10" x14ac:dyDescent="0.25">
      <c r="B93" s="6" t="s">
        <v>14</v>
      </c>
      <c r="C93" s="7">
        <v>-1.81</v>
      </c>
      <c r="D93" s="7" t="s">
        <v>277</v>
      </c>
      <c r="E93" s="7" t="s">
        <v>11</v>
      </c>
      <c r="F93" s="7" t="s">
        <v>12</v>
      </c>
      <c r="G93" s="7">
        <v>9.1200000000000003E-2</v>
      </c>
      <c r="H93" s="7" t="s">
        <v>18</v>
      </c>
      <c r="I93" s="7"/>
      <c r="J93" s="7"/>
    </row>
    <row r="94" spans="1:10" x14ac:dyDescent="0.25">
      <c r="B94" s="6" t="s">
        <v>19</v>
      </c>
      <c r="C94" s="7">
        <v>-4.5759999999999996</v>
      </c>
      <c r="D94" s="7" t="s">
        <v>278</v>
      </c>
      <c r="E94" s="7" t="s">
        <v>16</v>
      </c>
      <c r="F94" s="7" t="s">
        <v>60</v>
      </c>
      <c r="G94" s="7">
        <v>1.2999999999999999E-3</v>
      </c>
      <c r="H94" s="7" t="s">
        <v>21</v>
      </c>
      <c r="I94" s="7"/>
      <c r="J94" s="7"/>
    </row>
    <row r="95" spans="1:10" x14ac:dyDescent="0.25">
      <c r="B95" s="6" t="s">
        <v>22</v>
      </c>
      <c r="C95" s="7">
        <v>0.53690000000000004</v>
      </c>
      <c r="D95" s="7" t="s">
        <v>279</v>
      </c>
      <c r="E95" s="7" t="s">
        <v>11</v>
      </c>
      <c r="F95" s="7" t="s">
        <v>12</v>
      </c>
      <c r="G95" s="7">
        <v>0.58460000000000001</v>
      </c>
      <c r="H95" s="7" t="s">
        <v>24</v>
      </c>
      <c r="I95" s="7"/>
      <c r="J95" s="7"/>
    </row>
    <row r="96" spans="1:10" x14ac:dyDescent="0.25">
      <c r="B96" s="6" t="s">
        <v>25</v>
      </c>
      <c r="C96" s="7">
        <v>-2.2290000000000001</v>
      </c>
      <c r="D96" s="7" t="s">
        <v>280</v>
      </c>
      <c r="E96" s="7" t="s">
        <v>16</v>
      </c>
      <c r="F96" s="7" t="s">
        <v>88</v>
      </c>
      <c r="G96" s="7">
        <v>4.5699999999999998E-2</v>
      </c>
      <c r="H96" s="7" t="s">
        <v>27</v>
      </c>
      <c r="I96" s="7"/>
      <c r="J96" s="7"/>
    </row>
    <row r="97" spans="2:10" x14ac:dyDescent="0.25">
      <c r="B97" s="6" t="s">
        <v>28</v>
      </c>
      <c r="C97" s="7">
        <v>-2.766</v>
      </c>
      <c r="D97" s="7" t="s">
        <v>281</v>
      </c>
      <c r="E97" s="7" t="s">
        <v>16</v>
      </c>
      <c r="F97" s="7" t="s">
        <v>88</v>
      </c>
      <c r="G97" s="7">
        <v>1.89E-2</v>
      </c>
      <c r="H97" s="7" t="s">
        <v>30</v>
      </c>
      <c r="I97" s="7"/>
      <c r="J97" s="7"/>
    </row>
    <row r="98" spans="2:10" x14ac:dyDescent="0.25">
      <c r="B98" s="6"/>
      <c r="C98" s="7"/>
      <c r="D98" s="7"/>
      <c r="E98" s="7"/>
      <c r="F98" s="7"/>
      <c r="G98" s="7"/>
      <c r="H98" s="7"/>
      <c r="I98" s="7"/>
      <c r="J98" s="7"/>
    </row>
    <row r="99" spans="2:10" x14ac:dyDescent="0.25">
      <c r="B99" s="6" t="s">
        <v>31</v>
      </c>
      <c r="C99" s="7" t="s">
        <v>32</v>
      </c>
      <c r="D99" s="7" t="s">
        <v>33</v>
      </c>
      <c r="E99" s="7" t="s">
        <v>4</v>
      </c>
      <c r="F99" s="7" t="s">
        <v>34</v>
      </c>
      <c r="G99" s="7" t="s">
        <v>35</v>
      </c>
      <c r="H99" s="7" t="s">
        <v>36</v>
      </c>
      <c r="I99" s="7" t="s">
        <v>37</v>
      </c>
      <c r="J99" s="7" t="s">
        <v>38</v>
      </c>
    </row>
    <row r="100" spans="2:10" x14ac:dyDescent="0.25">
      <c r="B100" s="6" t="s">
        <v>9</v>
      </c>
      <c r="C100" s="7">
        <v>1</v>
      </c>
      <c r="D100" s="7">
        <v>3.347</v>
      </c>
      <c r="E100" s="7">
        <v>-2.347</v>
      </c>
      <c r="F100" s="7">
        <v>0.94279999999999997</v>
      </c>
      <c r="G100" s="7">
        <v>3</v>
      </c>
      <c r="H100" s="7">
        <v>3</v>
      </c>
      <c r="I100" s="7">
        <v>2.4889999999999999</v>
      </c>
      <c r="J100" s="7">
        <v>8</v>
      </c>
    </row>
    <row r="101" spans="2:10" x14ac:dyDescent="0.25">
      <c r="B101" s="6" t="s">
        <v>14</v>
      </c>
      <c r="C101" s="7">
        <v>1</v>
      </c>
      <c r="D101" s="7">
        <v>2.81</v>
      </c>
      <c r="E101" s="7">
        <v>-1.81</v>
      </c>
      <c r="F101" s="7">
        <v>0.94279999999999997</v>
      </c>
      <c r="G101" s="7">
        <v>3</v>
      </c>
      <c r="H101" s="7">
        <v>3</v>
      </c>
      <c r="I101" s="7">
        <v>1.92</v>
      </c>
      <c r="J101" s="7">
        <v>8</v>
      </c>
    </row>
    <row r="102" spans="2:10" x14ac:dyDescent="0.25">
      <c r="B102" s="6" t="s">
        <v>19</v>
      </c>
      <c r="C102" s="7">
        <v>1</v>
      </c>
      <c r="D102" s="7">
        <v>5.5759999999999996</v>
      </c>
      <c r="E102" s="7">
        <v>-4.5759999999999996</v>
      </c>
      <c r="F102" s="7">
        <v>0.94279999999999997</v>
      </c>
      <c r="G102" s="7">
        <v>3</v>
      </c>
      <c r="H102" s="7">
        <v>3</v>
      </c>
      <c r="I102" s="7">
        <v>4.8529999999999998</v>
      </c>
      <c r="J102" s="7">
        <v>8</v>
      </c>
    </row>
    <row r="103" spans="2:10" x14ac:dyDescent="0.25">
      <c r="B103" s="6" t="s">
        <v>22</v>
      </c>
      <c r="C103" s="7">
        <v>3.347</v>
      </c>
      <c r="D103" s="7">
        <v>2.81</v>
      </c>
      <c r="E103" s="7">
        <v>0.53690000000000004</v>
      </c>
      <c r="F103" s="7">
        <v>0.94279999999999997</v>
      </c>
      <c r="G103" s="7">
        <v>3</v>
      </c>
      <c r="H103" s="7">
        <v>3</v>
      </c>
      <c r="I103" s="7">
        <v>0.56950000000000001</v>
      </c>
      <c r="J103" s="7">
        <v>8</v>
      </c>
    </row>
    <row r="104" spans="2:10" x14ac:dyDescent="0.25">
      <c r="B104" s="6" t="s">
        <v>25</v>
      </c>
      <c r="C104" s="7">
        <v>3.347</v>
      </c>
      <c r="D104" s="7">
        <v>5.5759999999999996</v>
      </c>
      <c r="E104" s="7">
        <v>-2.2290000000000001</v>
      </c>
      <c r="F104" s="7">
        <v>0.94279999999999997</v>
      </c>
      <c r="G104" s="7">
        <v>3</v>
      </c>
      <c r="H104" s="7">
        <v>3</v>
      </c>
      <c r="I104" s="7">
        <v>2.3639999999999999</v>
      </c>
      <c r="J104" s="7">
        <v>8</v>
      </c>
    </row>
    <row r="105" spans="2:10" x14ac:dyDescent="0.25">
      <c r="B105" s="6" t="s">
        <v>28</v>
      </c>
      <c r="C105" s="7">
        <v>2.81</v>
      </c>
      <c r="D105" s="7">
        <v>5.5759999999999996</v>
      </c>
      <c r="E105" s="7">
        <v>-2.766</v>
      </c>
      <c r="F105" s="7">
        <v>0.94279999999999997</v>
      </c>
      <c r="G105" s="7">
        <v>3</v>
      </c>
      <c r="H105" s="7">
        <v>3</v>
      </c>
      <c r="I105" s="7">
        <v>2.9340000000000002</v>
      </c>
      <c r="J105" s="7">
        <v>8</v>
      </c>
    </row>
    <row r="106" spans="2:10" x14ac:dyDescent="0.25">
      <c r="B106" s="6"/>
      <c r="C106" s="7"/>
      <c r="D106" s="7"/>
      <c r="E106" s="7"/>
      <c r="F106" s="7"/>
      <c r="G106" s="7"/>
      <c r="H106" s="7"/>
      <c r="I106" s="7"/>
      <c r="J106" s="7"/>
    </row>
    <row r="107" spans="2:10" x14ac:dyDescent="0.25">
      <c r="B107" s="6" t="s">
        <v>39</v>
      </c>
      <c r="C107" s="7"/>
      <c r="D107" s="7"/>
      <c r="E107" s="7"/>
      <c r="F107" s="7"/>
      <c r="G107" s="7"/>
      <c r="H107" s="7"/>
      <c r="I107" s="7"/>
      <c r="J107" s="7"/>
    </row>
    <row r="108" spans="2:10" x14ac:dyDescent="0.25">
      <c r="B108" s="6" t="s">
        <v>40</v>
      </c>
      <c r="C108" s="7" t="s">
        <v>41</v>
      </c>
      <c r="D108" s="7"/>
      <c r="E108" s="7"/>
      <c r="F108" s="7"/>
      <c r="G108" s="7"/>
      <c r="H108" s="7"/>
      <c r="I108" s="7"/>
      <c r="J108" s="7"/>
    </row>
    <row r="109" spans="2:10" x14ac:dyDescent="0.25">
      <c r="B109" s="6" t="s">
        <v>43</v>
      </c>
      <c r="C109" s="7" t="s">
        <v>44</v>
      </c>
      <c r="D109" s="7"/>
      <c r="E109" s="7"/>
      <c r="F109" s="7"/>
      <c r="G109" s="7"/>
      <c r="H109" s="7"/>
      <c r="I109" s="7"/>
      <c r="J109" s="7"/>
    </row>
    <row r="110" spans="2:10" x14ac:dyDescent="0.25">
      <c r="B110" s="6" t="s">
        <v>42</v>
      </c>
      <c r="C110" s="7" t="s">
        <v>191</v>
      </c>
      <c r="D110" s="7"/>
      <c r="E110" s="7"/>
      <c r="F110" s="7"/>
      <c r="G110" s="7"/>
      <c r="H110" s="7"/>
      <c r="I110" s="7"/>
      <c r="J110" s="7"/>
    </row>
    <row r="111" spans="2:10" x14ac:dyDescent="0.25">
      <c r="B111" s="6" t="s">
        <v>45</v>
      </c>
      <c r="C111" s="7" t="s">
        <v>61</v>
      </c>
      <c r="D111" s="7"/>
      <c r="E111" s="7"/>
      <c r="F111" s="7"/>
      <c r="G111" s="7"/>
      <c r="H111" s="7"/>
      <c r="I111" s="7"/>
      <c r="J111" s="7"/>
    </row>
    <row r="113" spans="1:10" x14ac:dyDescent="0.25">
      <c r="A113" s="3" t="s">
        <v>50</v>
      </c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B115" s="6" t="s">
        <v>0</v>
      </c>
      <c r="C115" s="7">
        <v>1</v>
      </c>
      <c r="D115" s="7"/>
      <c r="E115" s="7"/>
      <c r="F115" s="7"/>
      <c r="G115" s="7"/>
      <c r="H115" s="7"/>
      <c r="I115" s="7"/>
      <c r="J115" s="7"/>
    </row>
    <row r="116" spans="1:10" x14ac:dyDescent="0.25">
      <c r="B116" s="6" t="s">
        <v>1</v>
      </c>
      <c r="C116" s="7">
        <v>6</v>
      </c>
      <c r="D116" s="7"/>
      <c r="E116" s="7"/>
      <c r="F116" s="7"/>
      <c r="G116" s="7"/>
      <c r="H116" s="7"/>
      <c r="I116" s="7"/>
      <c r="J116" s="7"/>
    </row>
    <row r="117" spans="1:10" x14ac:dyDescent="0.25">
      <c r="B117" s="6" t="s">
        <v>2</v>
      </c>
      <c r="C117" s="7">
        <v>0.05</v>
      </c>
      <c r="D117" s="7"/>
      <c r="E117" s="7"/>
      <c r="F117" s="7"/>
      <c r="G117" s="7"/>
      <c r="H117" s="7"/>
      <c r="I117" s="7"/>
      <c r="J117" s="7"/>
    </row>
    <row r="118" spans="1:10" x14ac:dyDescent="0.25">
      <c r="B118" s="6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B119" s="6" t="s">
        <v>3</v>
      </c>
      <c r="C119" s="7" t="s">
        <v>4</v>
      </c>
      <c r="D119" s="7" t="s">
        <v>5</v>
      </c>
      <c r="E119" s="7" t="s">
        <v>6</v>
      </c>
      <c r="F119" s="7" t="s">
        <v>7</v>
      </c>
      <c r="G119" s="7" t="s">
        <v>8</v>
      </c>
      <c r="H119" s="7"/>
      <c r="I119" s="7"/>
      <c r="J119" s="7"/>
    </row>
    <row r="120" spans="1:10" x14ac:dyDescent="0.25">
      <c r="B120" s="6" t="s">
        <v>9</v>
      </c>
      <c r="C120" s="7">
        <v>-0.30249999999999999</v>
      </c>
      <c r="D120" s="7" t="s">
        <v>282</v>
      </c>
      <c r="E120" s="7" t="s">
        <v>11</v>
      </c>
      <c r="F120" s="7" t="s">
        <v>12</v>
      </c>
      <c r="G120" s="7">
        <v>0.1575</v>
      </c>
      <c r="H120" s="7" t="s">
        <v>13</v>
      </c>
      <c r="I120" s="7"/>
      <c r="J120" s="7"/>
    </row>
    <row r="121" spans="1:10" x14ac:dyDescent="0.25">
      <c r="B121" s="6" t="s">
        <v>14</v>
      </c>
      <c r="C121" s="7">
        <v>0.21049999999999999</v>
      </c>
      <c r="D121" s="7" t="s">
        <v>283</v>
      </c>
      <c r="E121" s="7" t="s">
        <v>11</v>
      </c>
      <c r="F121" s="7" t="s">
        <v>12</v>
      </c>
      <c r="G121" s="7">
        <v>0.3095</v>
      </c>
      <c r="H121" s="7" t="s">
        <v>18</v>
      </c>
      <c r="I121" s="7"/>
      <c r="J121" s="7"/>
    </row>
    <row r="122" spans="1:10" x14ac:dyDescent="0.25">
      <c r="B122" s="6" t="s">
        <v>19</v>
      </c>
      <c r="C122" s="7">
        <v>0.18490000000000001</v>
      </c>
      <c r="D122" s="7" t="s">
        <v>284</v>
      </c>
      <c r="E122" s="7" t="s">
        <v>11</v>
      </c>
      <c r="F122" s="7" t="s">
        <v>12</v>
      </c>
      <c r="G122" s="7">
        <v>0.36830000000000002</v>
      </c>
      <c r="H122" s="7" t="s">
        <v>21</v>
      </c>
      <c r="I122" s="7"/>
      <c r="J122" s="7"/>
    </row>
    <row r="123" spans="1:10" x14ac:dyDescent="0.25">
      <c r="B123" s="6" t="s">
        <v>22</v>
      </c>
      <c r="C123" s="7">
        <v>0.5131</v>
      </c>
      <c r="D123" s="7" t="s">
        <v>285</v>
      </c>
      <c r="E123" s="7" t="s">
        <v>16</v>
      </c>
      <c r="F123" s="7" t="s">
        <v>88</v>
      </c>
      <c r="G123" s="7">
        <v>2.9499999999999998E-2</v>
      </c>
      <c r="H123" s="7" t="s">
        <v>24</v>
      </c>
      <c r="I123" s="7"/>
      <c r="J123" s="7"/>
    </row>
    <row r="124" spans="1:10" x14ac:dyDescent="0.25">
      <c r="B124" s="6" t="s">
        <v>25</v>
      </c>
      <c r="C124" s="7">
        <v>0.48749999999999999</v>
      </c>
      <c r="D124" s="7" t="s">
        <v>286</v>
      </c>
      <c r="E124" s="7" t="s">
        <v>16</v>
      </c>
      <c r="F124" s="7" t="s">
        <v>88</v>
      </c>
      <c r="G124" s="7">
        <v>3.6200000000000003E-2</v>
      </c>
      <c r="H124" s="7" t="s">
        <v>27</v>
      </c>
      <c r="I124" s="7"/>
      <c r="J124" s="7"/>
    </row>
    <row r="125" spans="1:10" x14ac:dyDescent="0.25">
      <c r="B125" s="6" t="s">
        <v>28</v>
      </c>
      <c r="C125" s="7">
        <v>-2.5579999999999999E-2</v>
      </c>
      <c r="D125" s="7" t="s">
        <v>287</v>
      </c>
      <c r="E125" s="7" t="s">
        <v>11</v>
      </c>
      <c r="F125" s="7" t="s">
        <v>12</v>
      </c>
      <c r="G125" s="7">
        <v>0.89839999999999998</v>
      </c>
      <c r="H125" s="7" t="s">
        <v>30</v>
      </c>
      <c r="I125" s="7"/>
      <c r="J125" s="7"/>
    </row>
    <row r="126" spans="1:10" x14ac:dyDescent="0.25">
      <c r="B126" s="6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B127" s="6" t="s">
        <v>31</v>
      </c>
      <c r="C127" s="7" t="s">
        <v>32</v>
      </c>
      <c r="D127" s="7" t="s">
        <v>33</v>
      </c>
      <c r="E127" s="7" t="s">
        <v>4</v>
      </c>
      <c r="F127" s="7" t="s">
        <v>34</v>
      </c>
      <c r="G127" s="7" t="s">
        <v>35</v>
      </c>
      <c r="H127" s="7" t="s">
        <v>36</v>
      </c>
      <c r="I127" s="7" t="s">
        <v>37</v>
      </c>
      <c r="J127" s="7" t="s">
        <v>38</v>
      </c>
    </row>
    <row r="128" spans="1:10" x14ac:dyDescent="0.25">
      <c r="B128" s="6" t="s">
        <v>9</v>
      </c>
      <c r="C128" s="7">
        <v>1</v>
      </c>
      <c r="D128" s="7">
        <v>1.3029999999999999</v>
      </c>
      <c r="E128" s="7">
        <v>-0.30249999999999999</v>
      </c>
      <c r="F128" s="7">
        <v>0.19400000000000001</v>
      </c>
      <c r="G128" s="7">
        <v>3</v>
      </c>
      <c r="H128" s="7">
        <v>3</v>
      </c>
      <c r="I128" s="7">
        <v>1.5589999999999999</v>
      </c>
      <c r="J128" s="7">
        <v>8</v>
      </c>
    </row>
    <row r="129" spans="1:10" x14ac:dyDescent="0.25">
      <c r="B129" s="6" t="s">
        <v>14</v>
      </c>
      <c r="C129" s="7">
        <v>1</v>
      </c>
      <c r="D129" s="7">
        <v>0.78949999999999998</v>
      </c>
      <c r="E129" s="7">
        <v>0.21049999999999999</v>
      </c>
      <c r="F129" s="7">
        <v>0.19400000000000001</v>
      </c>
      <c r="G129" s="7">
        <v>3</v>
      </c>
      <c r="H129" s="7">
        <v>3</v>
      </c>
      <c r="I129" s="7">
        <v>1.085</v>
      </c>
      <c r="J129" s="7">
        <v>8</v>
      </c>
    </row>
    <row r="130" spans="1:10" x14ac:dyDescent="0.25">
      <c r="B130" s="6" t="s">
        <v>19</v>
      </c>
      <c r="C130" s="7">
        <v>1</v>
      </c>
      <c r="D130" s="7">
        <v>0.81510000000000005</v>
      </c>
      <c r="E130" s="7">
        <v>0.18490000000000001</v>
      </c>
      <c r="F130" s="7">
        <v>0.19400000000000001</v>
      </c>
      <c r="G130" s="7">
        <v>3</v>
      </c>
      <c r="H130" s="7">
        <v>3</v>
      </c>
      <c r="I130" s="7">
        <v>0.95330000000000004</v>
      </c>
      <c r="J130" s="7">
        <v>8</v>
      </c>
    </row>
    <row r="131" spans="1:10" x14ac:dyDescent="0.25">
      <c r="B131" s="6" t="s">
        <v>22</v>
      </c>
      <c r="C131" s="7">
        <v>1.3029999999999999</v>
      </c>
      <c r="D131" s="7">
        <v>0.78949999999999998</v>
      </c>
      <c r="E131" s="7">
        <v>0.5131</v>
      </c>
      <c r="F131" s="7">
        <v>0.19400000000000001</v>
      </c>
      <c r="G131" s="7">
        <v>3</v>
      </c>
      <c r="H131" s="7">
        <v>3</v>
      </c>
      <c r="I131" s="7">
        <v>2.645</v>
      </c>
      <c r="J131" s="7">
        <v>8</v>
      </c>
    </row>
    <row r="132" spans="1:10" x14ac:dyDescent="0.25">
      <c r="B132" s="6" t="s">
        <v>25</v>
      </c>
      <c r="C132" s="7">
        <v>1.3029999999999999</v>
      </c>
      <c r="D132" s="7">
        <v>0.81510000000000005</v>
      </c>
      <c r="E132" s="7">
        <v>0.48749999999999999</v>
      </c>
      <c r="F132" s="7">
        <v>0.19400000000000001</v>
      </c>
      <c r="G132" s="7">
        <v>3</v>
      </c>
      <c r="H132" s="7">
        <v>3</v>
      </c>
      <c r="I132" s="7">
        <v>2.5129999999999999</v>
      </c>
      <c r="J132" s="7">
        <v>8</v>
      </c>
    </row>
    <row r="133" spans="1:10" x14ac:dyDescent="0.25">
      <c r="B133" s="6" t="s">
        <v>28</v>
      </c>
      <c r="C133" s="7">
        <v>0.78949999999999998</v>
      </c>
      <c r="D133" s="7">
        <v>0.81510000000000005</v>
      </c>
      <c r="E133" s="7">
        <v>-2.5579999999999999E-2</v>
      </c>
      <c r="F133" s="7">
        <v>0.19400000000000001</v>
      </c>
      <c r="G133" s="7">
        <v>3</v>
      </c>
      <c r="H133" s="7">
        <v>3</v>
      </c>
      <c r="I133" s="7">
        <v>0.1318</v>
      </c>
      <c r="J133" s="7">
        <v>8</v>
      </c>
    </row>
    <row r="134" spans="1:10" x14ac:dyDescent="0.25">
      <c r="B134" s="6"/>
      <c r="C134" s="7"/>
      <c r="D134" s="7"/>
      <c r="E134" s="7"/>
      <c r="F134" s="7"/>
      <c r="G134" s="7"/>
      <c r="H134" s="7"/>
      <c r="I134" s="7"/>
      <c r="J134" s="7"/>
    </row>
    <row r="135" spans="1:10" x14ac:dyDescent="0.25">
      <c r="B135" s="6" t="s">
        <v>39</v>
      </c>
      <c r="C135" s="7"/>
      <c r="D135" s="7"/>
      <c r="E135" s="7"/>
      <c r="F135" s="7"/>
      <c r="G135" s="7"/>
      <c r="H135" s="7"/>
      <c r="I135" s="7"/>
      <c r="J135" s="7"/>
    </row>
    <row r="136" spans="1:10" x14ac:dyDescent="0.25">
      <c r="B136" s="6" t="s">
        <v>43</v>
      </c>
      <c r="C136" s="7" t="s">
        <v>41</v>
      </c>
      <c r="D136" s="7"/>
      <c r="E136" s="7"/>
      <c r="F136" s="7"/>
      <c r="G136" s="7"/>
      <c r="H136" s="7"/>
      <c r="I136" s="7"/>
      <c r="J136" s="7"/>
    </row>
    <row r="137" spans="1:10" x14ac:dyDescent="0.25">
      <c r="B137" s="6" t="s">
        <v>45</v>
      </c>
      <c r="C137" s="7" t="s">
        <v>106</v>
      </c>
      <c r="D137" s="7"/>
      <c r="E137" s="7"/>
      <c r="F137" s="7"/>
      <c r="G137" s="7"/>
      <c r="H137" s="7"/>
      <c r="I137" s="7"/>
      <c r="J137" s="7"/>
    </row>
    <row r="138" spans="1:10" x14ac:dyDescent="0.25">
      <c r="B138" s="6" t="s">
        <v>40</v>
      </c>
      <c r="C138" s="7" t="s">
        <v>44</v>
      </c>
      <c r="D138" s="7"/>
      <c r="E138" s="7"/>
      <c r="F138" s="7"/>
      <c r="G138" s="7"/>
      <c r="H138" s="7"/>
      <c r="I138" s="7"/>
      <c r="J138" s="7"/>
    </row>
    <row r="139" spans="1:10" x14ac:dyDescent="0.25">
      <c r="B139" s="6" t="s">
        <v>42</v>
      </c>
      <c r="C139" s="7" t="s">
        <v>44</v>
      </c>
      <c r="D139" s="7"/>
      <c r="E139" s="7"/>
      <c r="F139" s="7"/>
      <c r="G139" s="7"/>
      <c r="H139" s="7"/>
      <c r="I139" s="7"/>
      <c r="J139" s="7"/>
    </row>
    <row r="141" spans="1:10" x14ac:dyDescent="0.25">
      <c r="A141" s="3" t="s">
        <v>51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5">
      <c r="B143" s="6" t="s">
        <v>0</v>
      </c>
      <c r="C143" s="7">
        <v>1</v>
      </c>
      <c r="D143" s="7"/>
      <c r="E143" s="7"/>
      <c r="F143" s="7"/>
      <c r="G143" s="7"/>
      <c r="H143" s="7"/>
      <c r="I143" s="7"/>
      <c r="J143" s="7"/>
    </row>
    <row r="144" spans="1:10" x14ac:dyDescent="0.25">
      <c r="B144" s="6" t="s">
        <v>1</v>
      </c>
      <c r="C144" s="7">
        <v>6</v>
      </c>
      <c r="D144" s="7"/>
      <c r="E144" s="7"/>
      <c r="F144" s="7"/>
      <c r="G144" s="7"/>
      <c r="H144" s="7"/>
      <c r="I144" s="7"/>
      <c r="J144" s="7"/>
    </row>
    <row r="145" spans="2:10" x14ac:dyDescent="0.25">
      <c r="B145" s="6" t="s">
        <v>2</v>
      </c>
      <c r="C145" s="7">
        <v>0.05</v>
      </c>
      <c r="D145" s="7"/>
      <c r="E145" s="7"/>
      <c r="F145" s="7"/>
      <c r="G145" s="7"/>
      <c r="H145" s="7"/>
      <c r="I145" s="7"/>
      <c r="J145" s="7"/>
    </row>
    <row r="146" spans="2:10" x14ac:dyDescent="0.25">
      <c r="B146" s="6"/>
      <c r="C146" s="7"/>
      <c r="D146" s="7"/>
      <c r="E146" s="7"/>
      <c r="F146" s="7"/>
      <c r="G146" s="7"/>
      <c r="H146" s="7"/>
      <c r="I146" s="7"/>
      <c r="J146" s="7"/>
    </row>
    <row r="147" spans="2:10" x14ac:dyDescent="0.25">
      <c r="B147" s="6" t="s">
        <v>3</v>
      </c>
      <c r="C147" s="7" t="s">
        <v>4</v>
      </c>
      <c r="D147" s="7" t="s">
        <v>5</v>
      </c>
      <c r="E147" s="7" t="s">
        <v>6</v>
      </c>
      <c r="F147" s="7" t="s">
        <v>7</v>
      </c>
      <c r="G147" s="7" t="s">
        <v>8</v>
      </c>
      <c r="H147" s="7"/>
      <c r="I147" s="7"/>
      <c r="J147" s="7"/>
    </row>
    <row r="148" spans="2:10" x14ac:dyDescent="0.25">
      <c r="B148" s="6" t="s">
        <v>9</v>
      </c>
      <c r="C148" s="7">
        <v>-6.9180000000000005E-2</v>
      </c>
      <c r="D148" s="7" t="s">
        <v>288</v>
      </c>
      <c r="E148" s="7" t="s">
        <v>11</v>
      </c>
      <c r="F148" s="7" t="s">
        <v>12</v>
      </c>
      <c r="G148" s="7">
        <v>0.64990000000000003</v>
      </c>
      <c r="H148" s="7" t="s">
        <v>13</v>
      </c>
      <c r="I148" s="7"/>
      <c r="J148" s="7"/>
    </row>
    <row r="149" spans="2:10" x14ac:dyDescent="0.25">
      <c r="B149" s="6" t="s">
        <v>14</v>
      </c>
      <c r="C149" s="7">
        <v>0.32490000000000002</v>
      </c>
      <c r="D149" s="7" t="s">
        <v>289</v>
      </c>
      <c r="E149" s="7" t="s">
        <v>11</v>
      </c>
      <c r="F149" s="7" t="s">
        <v>12</v>
      </c>
      <c r="G149" s="7">
        <v>5.7700000000000001E-2</v>
      </c>
      <c r="H149" s="7" t="s">
        <v>18</v>
      </c>
      <c r="I149" s="7"/>
      <c r="J149" s="7"/>
    </row>
    <row r="150" spans="2:10" x14ac:dyDescent="0.25">
      <c r="B150" s="6" t="s">
        <v>19</v>
      </c>
      <c r="C150" s="7">
        <v>0.28949999999999998</v>
      </c>
      <c r="D150" s="7" t="s">
        <v>290</v>
      </c>
      <c r="E150" s="7" t="s">
        <v>11</v>
      </c>
      <c r="F150" s="7" t="s">
        <v>12</v>
      </c>
      <c r="G150" s="7">
        <v>8.3900000000000002E-2</v>
      </c>
      <c r="H150" s="7" t="s">
        <v>21</v>
      </c>
      <c r="I150" s="7"/>
      <c r="J150" s="7"/>
    </row>
    <row r="151" spans="2:10" x14ac:dyDescent="0.25">
      <c r="B151" s="6" t="s">
        <v>22</v>
      </c>
      <c r="C151" s="7">
        <v>0.39410000000000001</v>
      </c>
      <c r="D151" s="7" t="s">
        <v>291</v>
      </c>
      <c r="E151" s="7" t="s">
        <v>16</v>
      </c>
      <c r="F151" s="7" t="s">
        <v>88</v>
      </c>
      <c r="G151" s="7">
        <v>2.7699999999999999E-2</v>
      </c>
      <c r="H151" s="7" t="s">
        <v>24</v>
      </c>
      <c r="I151" s="7"/>
      <c r="J151" s="7"/>
    </row>
    <row r="152" spans="2:10" x14ac:dyDescent="0.25">
      <c r="B152" s="6" t="s">
        <v>25</v>
      </c>
      <c r="C152" s="7">
        <v>0.35870000000000002</v>
      </c>
      <c r="D152" s="7" t="s">
        <v>292</v>
      </c>
      <c r="E152" s="7" t="s">
        <v>16</v>
      </c>
      <c r="F152" s="7" t="s">
        <v>88</v>
      </c>
      <c r="G152" s="7">
        <v>4.0300000000000002E-2</v>
      </c>
      <c r="H152" s="7" t="s">
        <v>27</v>
      </c>
      <c r="I152" s="7"/>
      <c r="J152" s="7"/>
    </row>
    <row r="153" spans="2:10" x14ac:dyDescent="0.25">
      <c r="B153" s="6" t="s">
        <v>28</v>
      </c>
      <c r="C153" s="7">
        <v>-3.5369999999999999E-2</v>
      </c>
      <c r="D153" s="7" t="s">
        <v>293</v>
      </c>
      <c r="E153" s="7" t="s">
        <v>11</v>
      </c>
      <c r="F153" s="7" t="s">
        <v>12</v>
      </c>
      <c r="G153" s="7">
        <v>0.81559999999999999</v>
      </c>
      <c r="H153" s="7" t="s">
        <v>30</v>
      </c>
      <c r="I153" s="7"/>
      <c r="J153" s="7"/>
    </row>
    <row r="154" spans="2:10" x14ac:dyDescent="0.25">
      <c r="B154" s="6"/>
      <c r="C154" s="7"/>
      <c r="D154" s="7"/>
      <c r="E154" s="7"/>
      <c r="F154" s="7"/>
      <c r="G154" s="7"/>
      <c r="H154" s="7"/>
      <c r="I154" s="7"/>
      <c r="J154" s="7"/>
    </row>
    <row r="155" spans="2:10" x14ac:dyDescent="0.25">
      <c r="B155" s="6" t="s">
        <v>31</v>
      </c>
      <c r="C155" s="7" t="s">
        <v>32</v>
      </c>
      <c r="D155" s="7" t="s">
        <v>33</v>
      </c>
      <c r="E155" s="7" t="s">
        <v>4</v>
      </c>
      <c r="F155" s="7" t="s">
        <v>34</v>
      </c>
      <c r="G155" s="7" t="s">
        <v>35</v>
      </c>
      <c r="H155" s="7" t="s">
        <v>36</v>
      </c>
      <c r="I155" s="7" t="s">
        <v>37</v>
      </c>
      <c r="J155" s="7" t="s">
        <v>38</v>
      </c>
    </row>
    <row r="156" spans="2:10" x14ac:dyDescent="0.25">
      <c r="B156" s="6" t="s">
        <v>9</v>
      </c>
      <c r="C156" s="7">
        <v>1</v>
      </c>
      <c r="D156" s="7">
        <v>1.069</v>
      </c>
      <c r="E156" s="7">
        <v>-6.9180000000000005E-2</v>
      </c>
      <c r="F156" s="7">
        <v>0.1467</v>
      </c>
      <c r="G156" s="7">
        <v>3</v>
      </c>
      <c r="H156" s="7">
        <v>3</v>
      </c>
      <c r="I156" s="7">
        <v>0.47149999999999997</v>
      </c>
      <c r="J156" s="7">
        <v>8</v>
      </c>
    </row>
    <row r="157" spans="2:10" x14ac:dyDescent="0.25">
      <c r="B157" s="6" t="s">
        <v>14</v>
      </c>
      <c r="C157" s="7">
        <v>1</v>
      </c>
      <c r="D157" s="7">
        <v>0.67510000000000003</v>
      </c>
      <c r="E157" s="7">
        <v>0.32490000000000002</v>
      </c>
      <c r="F157" s="7">
        <v>0.1467</v>
      </c>
      <c r="G157" s="7">
        <v>3</v>
      </c>
      <c r="H157" s="7">
        <v>3</v>
      </c>
      <c r="I157" s="7">
        <v>2.214</v>
      </c>
      <c r="J157" s="7">
        <v>8</v>
      </c>
    </row>
    <row r="158" spans="2:10" x14ac:dyDescent="0.25">
      <c r="B158" s="6" t="s">
        <v>19</v>
      </c>
      <c r="C158" s="7">
        <v>1</v>
      </c>
      <c r="D158" s="7">
        <v>0.71050000000000002</v>
      </c>
      <c r="E158" s="7">
        <v>0.28949999999999998</v>
      </c>
      <c r="F158" s="7">
        <v>0.1467</v>
      </c>
      <c r="G158" s="7">
        <v>3</v>
      </c>
      <c r="H158" s="7">
        <v>3</v>
      </c>
      <c r="I158" s="7">
        <v>1.9730000000000001</v>
      </c>
      <c r="J158" s="7">
        <v>8</v>
      </c>
    </row>
    <row r="159" spans="2:10" x14ac:dyDescent="0.25">
      <c r="B159" s="6" t="s">
        <v>22</v>
      </c>
      <c r="C159" s="7">
        <v>1.069</v>
      </c>
      <c r="D159" s="7">
        <v>0.67510000000000003</v>
      </c>
      <c r="E159" s="7">
        <v>0.39410000000000001</v>
      </c>
      <c r="F159" s="7">
        <v>0.1467</v>
      </c>
      <c r="G159" s="7">
        <v>3</v>
      </c>
      <c r="H159" s="7">
        <v>3</v>
      </c>
      <c r="I159" s="7">
        <v>2.6859999999999999</v>
      </c>
      <c r="J159" s="7">
        <v>8</v>
      </c>
    </row>
    <row r="160" spans="2:10" x14ac:dyDescent="0.25">
      <c r="B160" s="6" t="s">
        <v>25</v>
      </c>
      <c r="C160" s="7">
        <v>1.069</v>
      </c>
      <c r="D160" s="7">
        <v>0.71050000000000002</v>
      </c>
      <c r="E160" s="7">
        <v>0.35870000000000002</v>
      </c>
      <c r="F160" s="7">
        <v>0.1467</v>
      </c>
      <c r="G160" s="7">
        <v>3</v>
      </c>
      <c r="H160" s="7">
        <v>3</v>
      </c>
      <c r="I160" s="7">
        <v>2.4449999999999998</v>
      </c>
      <c r="J160" s="7">
        <v>8</v>
      </c>
    </row>
    <row r="161" spans="2:10" x14ac:dyDescent="0.25">
      <c r="B161" s="6" t="s">
        <v>28</v>
      </c>
      <c r="C161" s="7">
        <v>0.67510000000000003</v>
      </c>
      <c r="D161" s="7">
        <v>0.71050000000000002</v>
      </c>
      <c r="E161" s="7">
        <v>-3.5369999999999999E-2</v>
      </c>
      <c r="F161" s="7">
        <v>0.1467</v>
      </c>
      <c r="G161" s="7">
        <v>3</v>
      </c>
      <c r="H161" s="7">
        <v>3</v>
      </c>
      <c r="I161" s="7">
        <v>0.24110000000000001</v>
      </c>
      <c r="J161" s="7">
        <v>8</v>
      </c>
    </row>
    <row r="162" spans="2:10" x14ac:dyDescent="0.25">
      <c r="B162" s="6"/>
      <c r="C162" s="7"/>
      <c r="D162" s="7"/>
      <c r="E162" s="7"/>
      <c r="F162" s="7"/>
      <c r="G162" s="7"/>
      <c r="H162" s="7"/>
      <c r="I162" s="7"/>
      <c r="J162" s="7"/>
    </row>
    <row r="163" spans="2:10" x14ac:dyDescent="0.25">
      <c r="B163" s="6" t="s">
        <v>39</v>
      </c>
      <c r="C163" s="7"/>
      <c r="D163" s="7"/>
      <c r="E163" s="7"/>
      <c r="F163" s="7"/>
      <c r="G163" s="7"/>
      <c r="H163" s="7"/>
      <c r="I163" s="7"/>
      <c r="J163" s="7"/>
    </row>
    <row r="164" spans="2:10" x14ac:dyDescent="0.25">
      <c r="B164" s="6" t="s">
        <v>43</v>
      </c>
      <c r="C164" s="7" t="s">
        <v>41</v>
      </c>
      <c r="D164" s="7"/>
      <c r="E164" s="7"/>
      <c r="F164" s="7"/>
      <c r="G164" s="7"/>
      <c r="H164" s="7"/>
      <c r="I164" s="7"/>
      <c r="J164" s="7"/>
    </row>
    <row r="165" spans="2:10" x14ac:dyDescent="0.25">
      <c r="B165" s="6" t="s">
        <v>45</v>
      </c>
      <c r="C165" s="7" t="s">
        <v>106</v>
      </c>
      <c r="D165" s="7"/>
      <c r="E165" s="7"/>
      <c r="F165" s="7"/>
      <c r="G165" s="7"/>
      <c r="H165" s="7"/>
      <c r="I165" s="7"/>
      <c r="J165" s="7"/>
    </row>
    <row r="166" spans="2:10" x14ac:dyDescent="0.25">
      <c r="B166" s="6" t="s">
        <v>40</v>
      </c>
      <c r="C166" s="7" t="s">
        <v>44</v>
      </c>
      <c r="D166" s="7"/>
      <c r="E166" s="7"/>
      <c r="F166" s="7"/>
      <c r="G166" s="7"/>
      <c r="H166" s="7"/>
      <c r="I166" s="7"/>
      <c r="J166" s="7"/>
    </row>
    <row r="167" spans="2:10" x14ac:dyDescent="0.25">
      <c r="B167" s="6" t="s">
        <v>42</v>
      </c>
      <c r="C167" s="7" t="s">
        <v>44</v>
      </c>
      <c r="D167" s="7"/>
      <c r="E167" s="7"/>
      <c r="F167" s="7"/>
      <c r="G167" s="7"/>
      <c r="H167" s="7"/>
      <c r="I167" s="7"/>
      <c r="J167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8E31-02DB-4697-8875-4A711971980A}">
  <dimension ref="A2:S18"/>
  <sheetViews>
    <sheetView workbookViewId="0">
      <selection activeCell="C18" sqref="C18"/>
    </sheetView>
  </sheetViews>
  <sheetFormatPr defaultRowHeight="15" x14ac:dyDescent="0.25"/>
  <cols>
    <col min="1" max="1" width="6.7109375" bestFit="1" customWidth="1"/>
    <col min="2" max="2" width="10.7109375" bestFit="1" customWidth="1"/>
    <col min="3" max="10" width="12.7109375" style="9" customWidth="1"/>
    <col min="12" max="12" width="18.7109375" bestFit="1" customWidth="1"/>
    <col min="13" max="13" width="10.42578125" customWidth="1"/>
    <col min="14" max="14" width="10.7109375" bestFit="1" customWidth="1"/>
  </cols>
  <sheetData>
    <row r="2" spans="1:19" x14ac:dyDescent="0.25">
      <c r="M2" s="10"/>
    </row>
    <row r="3" spans="1:19" x14ac:dyDescent="0.25">
      <c r="M3" s="10"/>
    </row>
    <row r="4" spans="1:19" ht="30" customHeight="1" x14ac:dyDescent="0.25">
      <c r="C4" s="30" t="s">
        <v>330</v>
      </c>
      <c r="D4" s="30"/>
      <c r="E4" s="30" t="s">
        <v>331</v>
      </c>
      <c r="F4" s="30"/>
      <c r="G4" s="31" t="s">
        <v>332</v>
      </c>
      <c r="H4" s="31"/>
      <c r="I4" s="12" t="s">
        <v>333</v>
      </c>
      <c r="J4" s="12" t="s">
        <v>334</v>
      </c>
      <c r="M4" s="11" t="s">
        <v>335</v>
      </c>
      <c r="N4" s="11" t="s">
        <v>336</v>
      </c>
    </row>
    <row r="5" spans="1:19" s="13" customFormat="1" x14ac:dyDescent="0.25">
      <c r="C5" s="11" t="s">
        <v>337</v>
      </c>
      <c r="D5" s="11" t="s">
        <v>338</v>
      </c>
      <c r="E5" s="11" t="s">
        <v>337</v>
      </c>
      <c r="F5" s="11" t="s">
        <v>338</v>
      </c>
      <c r="G5" s="11" t="s">
        <v>330</v>
      </c>
      <c r="H5" s="11" t="s">
        <v>331</v>
      </c>
      <c r="I5" s="11"/>
      <c r="J5" s="11"/>
      <c r="L5" s="14" t="s">
        <v>339</v>
      </c>
      <c r="M5" s="15">
        <f>AVERAGE(J6,J8,J10)</f>
        <v>1</v>
      </c>
      <c r="N5" s="15">
        <f>AVERAGE(J7,J9,J11)</f>
        <v>1.6031672647891286</v>
      </c>
      <c r="O5"/>
      <c r="P5"/>
      <c r="Q5"/>
      <c r="R5"/>
      <c r="S5"/>
    </row>
    <row r="6" spans="1:19" x14ac:dyDescent="0.25">
      <c r="A6" t="s">
        <v>340</v>
      </c>
      <c r="B6" t="s">
        <v>335</v>
      </c>
      <c r="C6" s="16">
        <v>6154.0169999999998</v>
      </c>
      <c r="D6" s="16">
        <v>2045.2090000000001</v>
      </c>
      <c r="E6" s="16">
        <v>26980.539000000001</v>
      </c>
      <c r="F6" s="16">
        <v>2089.0839999999998</v>
      </c>
      <c r="G6" s="16">
        <f t="shared" ref="G6:G7" si="0">C6-D6</f>
        <v>4108.808</v>
      </c>
      <c r="H6" s="16">
        <f t="shared" ref="H6:H7" si="1">E6-F6</f>
        <v>24891.455000000002</v>
      </c>
      <c r="I6" s="16">
        <f t="shared" ref="I6" si="2">G6/H6</f>
        <v>0.16506901665651927</v>
      </c>
      <c r="J6" s="16">
        <f>I6/I6</f>
        <v>1</v>
      </c>
      <c r="L6" s="14" t="s">
        <v>341</v>
      </c>
      <c r="M6" s="15">
        <f>STDEV(J6,J8,J10)</f>
        <v>0</v>
      </c>
      <c r="N6" s="15">
        <f>STDEV(J7,J9,J11)</f>
        <v>0.23677389034211374</v>
      </c>
    </row>
    <row r="7" spans="1:19" x14ac:dyDescent="0.25">
      <c r="B7" t="s">
        <v>336</v>
      </c>
      <c r="C7" s="16">
        <v>7227.2380000000003</v>
      </c>
      <c r="D7" s="16">
        <v>2033.7909999999999</v>
      </c>
      <c r="E7" s="16">
        <v>24114.563999999998</v>
      </c>
      <c r="F7" s="16">
        <v>2090.194</v>
      </c>
      <c r="G7" s="16">
        <f t="shared" si="0"/>
        <v>5193.4470000000001</v>
      </c>
      <c r="H7" s="16">
        <f t="shared" si="1"/>
        <v>22024.37</v>
      </c>
      <c r="I7" s="16">
        <f>G7/H7</f>
        <v>0.23580456557894733</v>
      </c>
      <c r="J7" s="16">
        <f>I7/I6</f>
        <v>1.4285210535276696</v>
      </c>
    </row>
    <row r="8" spans="1:19" x14ac:dyDescent="0.25">
      <c r="A8" t="s">
        <v>342</v>
      </c>
      <c r="B8" t="s">
        <v>335</v>
      </c>
      <c r="C8" s="16">
        <v>5392.6809999999996</v>
      </c>
      <c r="D8" s="16">
        <v>2081.6610000000001</v>
      </c>
      <c r="E8" s="16">
        <v>11769.192999999999</v>
      </c>
      <c r="F8" s="16">
        <v>2013.17</v>
      </c>
      <c r="G8" s="16">
        <f>C8-D8</f>
        <v>3311.0199999999995</v>
      </c>
      <c r="H8" s="16">
        <f>E8-F8</f>
        <v>9756.0229999999992</v>
      </c>
      <c r="I8" s="16">
        <f>G8/H8</f>
        <v>0.33938214372803344</v>
      </c>
      <c r="J8" s="16">
        <f>I8/I8</f>
        <v>1</v>
      </c>
    </row>
    <row r="9" spans="1:19" x14ac:dyDescent="0.25">
      <c r="B9" t="s">
        <v>336</v>
      </c>
      <c r="C9" s="16">
        <v>7688.6270000000004</v>
      </c>
      <c r="D9" s="16">
        <v>2084.5250000000001</v>
      </c>
      <c r="E9" s="16">
        <v>10833.579</v>
      </c>
      <c r="F9" s="16">
        <v>2015.8240000000001</v>
      </c>
      <c r="G9" s="16">
        <f t="shared" ref="G9:G11" si="3">C9-D9</f>
        <v>5604.1020000000008</v>
      </c>
      <c r="H9" s="16">
        <f t="shared" ref="H9:H11" si="4">E9-F9</f>
        <v>8817.7549999999992</v>
      </c>
      <c r="I9" s="16">
        <f t="shared" ref="I9:I11" si="5">G9/H9</f>
        <v>0.6355474834580912</v>
      </c>
      <c r="J9" s="16">
        <f>I9/I8</f>
        <v>1.8726603482338546</v>
      </c>
    </row>
    <row r="10" spans="1:19" x14ac:dyDescent="0.25">
      <c r="A10" t="s">
        <v>343</v>
      </c>
      <c r="B10" t="s">
        <v>335</v>
      </c>
      <c r="C10" s="16">
        <v>6095.2870000000003</v>
      </c>
      <c r="D10" s="16">
        <v>2056.8130000000001</v>
      </c>
      <c r="E10" s="16">
        <v>9656.8580000000002</v>
      </c>
      <c r="F10" s="16">
        <v>2014.21</v>
      </c>
      <c r="G10" s="16">
        <f t="shared" si="3"/>
        <v>4038.4740000000002</v>
      </c>
      <c r="H10" s="16">
        <f t="shared" si="4"/>
        <v>7642.6480000000001</v>
      </c>
      <c r="I10" s="16">
        <f t="shared" si="5"/>
        <v>0.52841292703785392</v>
      </c>
      <c r="J10" s="16">
        <f>I10/I10</f>
        <v>1</v>
      </c>
    </row>
    <row r="11" spans="1:19" x14ac:dyDescent="0.25">
      <c r="B11" t="s">
        <v>336</v>
      </c>
      <c r="C11" s="16">
        <v>7097.9780000000001</v>
      </c>
      <c r="D11" s="16">
        <v>2117.8139999999999</v>
      </c>
      <c r="E11" s="16">
        <v>8262.5110000000004</v>
      </c>
      <c r="F11" s="16">
        <v>2013.999</v>
      </c>
      <c r="G11" s="16">
        <f t="shared" si="3"/>
        <v>4980.1640000000007</v>
      </c>
      <c r="H11" s="16">
        <f t="shared" si="4"/>
        <v>6248.5120000000006</v>
      </c>
      <c r="I11" s="16">
        <f t="shared" si="5"/>
        <v>0.79701599356774866</v>
      </c>
      <c r="J11" s="16">
        <f>I11/I10</f>
        <v>1.5083203926058621</v>
      </c>
    </row>
    <row r="15" spans="1:19" x14ac:dyDescent="0.25">
      <c r="B15" s="17" t="s">
        <v>344</v>
      </c>
      <c r="C15" s="18" t="s">
        <v>340</v>
      </c>
      <c r="D15" s="18" t="s">
        <v>342</v>
      </c>
      <c r="E15" s="18" t="s">
        <v>343</v>
      </c>
    </row>
    <row r="16" spans="1:19" x14ac:dyDescent="0.25">
      <c r="B16" s="15" t="s">
        <v>335</v>
      </c>
      <c r="C16" s="16">
        <f>J6</f>
        <v>1</v>
      </c>
      <c r="D16" s="16">
        <f>J8</f>
        <v>1</v>
      </c>
      <c r="E16" s="16">
        <f>J10</f>
        <v>1</v>
      </c>
    </row>
    <row r="17" spans="2:5" x14ac:dyDescent="0.25">
      <c r="B17" s="15" t="s">
        <v>336</v>
      </c>
      <c r="C17" s="16">
        <f>J7</f>
        <v>1.4285210535276696</v>
      </c>
      <c r="D17" s="16">
        <f>J9</f>
        <v>1.8726603482338546</v>
      </c>
      <c r="E17" s="16">
        <f>J11</f>
        <v>1.5083203926058621</v>
      </c>
    </row>
    <row r="18" spans="2:5" x14ac:dyDescent="0.25">
      <c r="B18" s="15" t="s">
        <v>345</v>
      </c>
      <c r="C18" s="16">
        <f>TTEST(C16:E16,C17:E17,2,2)</f>
        <v>1.1579947023699759E-2</v>
      </c>
    </row>
  </sheetData>
  <mergeCells count="3">
    <mergeCell ref="C4:D4"/>
    <mergeCell ref="E4:F4"/>
    <mergeCell ref="G4:H4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5F1A-B64C-4FAE-886F-B7B1916E76BA}">
  <dimension ref="B2:I14"/>
  <sheetViews>
    <sheetView zoomScale="85" zoomScaleNormal="85" workbookViewId="0">
      <selection activeCell="J17" sqref="J17"/>
    </sheetView>
  </sheetViews>
  <sheetFormatPr defaultRowHeight="15" x14ac:dyDescent="0.25"/>
  <cols>
    <col min="2" max="2" width="7.5703125" bestFit="1" customWidth="1"/>
    <col min="3" max="3" width="10.85546875" bestFit="1" customWidth="1"/>
    <col min="4" max="7" width="12.28515625" bestFit="1" customWidth="1"/>
    <col min="8" max="8" width="18.28515625" bestFit="1" customWidth="1"/>
    <col min="9" max="9" width="13.5703125" bestFit="1" customWidth="1"/>
    <col min="10" max="10" width="12" customWidth="1"/>
    <col min="11" max="11" width="9.140625" customWidth="1"/>
  </cols>
  <sheetData>
    <row r="2" spans="2:9" x14ac:dyDescent="0.25">
      <c r="B2" s="15"/>
      <c r="C2" s="17"/>
      <c r="D2" s="17" t="s">
        <v>340</v>
      </c>
      <c r="E2" s="17" t="s">
        <v>342</v>
      </c>
      <c r="F2" s="17" t="s">
        <v>343</v>
      </c>
      <c r="G2" s="17" t="s">
        <v>346</v>
      </c>
      <c r="H2" s="17" t="s">
        <v>347</v>
      </c>
      <c r="I2" s="17" t="s">
        <v>348</v>
      </c>
    </row>
    <row r="3" spans="2:9" x14ac:dyDescent="0.25">
      <c r="B3" s="15" t="s">
        <v>49</v>
      </c>
      <c r="C3" s="15" t="s">
        <v>335</v>
      </c>
      <c r="D3" s="15">
        <v>1</v>
      </c>
      <c r="E3" s="15">
        <v>1</v>
      </c>
      <c r="F3" s="15">
        <v>1</v>
      </c>
      <c r="G3" s="15">
        <f t="shared" ref="G3:G14" si="0">AVERAGE(D3:F3)</f>
        <v>1</v>
      </c>
      <c r="H3" s="15">
        <f t="shared" ref="H3:H14" si="1">STDEV(D3:F3)</f>
        <v>0</v>
      </c>
      <c r="I3" s="15"/>
    </row>
    <row r="4" spans="2:9" x14ac:dyDescent="0.25">
      <c r="B4" s="15"/>
      <c r="C4" s="15" t="s">
        <v>336</v>
      </c>
      <c r="D4" s="15">
        <v>7.4073055290501584</v>
      </c>
      <c r="E4" s="15">
        <v>6.9489078805340769</v>
      </c>
      <c r="F4" s="15">
        <v>5.6515537054831979</v>
      </c>
      <c r="G4" s="15">
        <f t="shared" si="0"/>
        <v>6.6692557050224783</v>
      </c>
      <c r="H4" s="15">
        <f t="shared" si="1"/>
        <v>0.91067014936306601</v>
      </c>
      <c r="I4" s="15">
        <f>TTEST(D3:F3,D4:F4,2,2)</f>
        <v>4.1951552396860068E-4</v>
      </c>
    </row>
    <row r="5" spans="2:9" x14ac:dyDescent="0.25">
      <c r="B5" s="15" t="s">
        <v>47</v>
      </c>
      <c r="C5" s="15" t="s">
        <v>335</v>
      </c>
      <c r="D5" s="15">
        <v>1</v>
      </c>
      <c r="E5" s="15">
        <v>1</v>
      </c>
      <c r="F5" s="15">
        <v>1</v>
      </c>
      <c r="G5" s="15">
        <f t="shared" si="0"/>
        <v>1</v>
      </c>
      <c r="H5" s="15">
        <f t="shared" si="1"/>
        <v>0</v>
      </c>
      <c r="I5" s="15"/>
    </row>
    <row r="6" spans="2:9" x14ac:dyDescent="0.25">
      <c r="B6" s="15"/>
      <c r="C6" s="15" t="s">
        <v>336</v>
      </c>
      <c r="D6" s="15">
        <v>49.774006134187353</v>
      </c>
      <c r="E6" s="15">
        <v>34.854511749244885</v>
      </c>
      <c r="F6" s="15">
        <v>30.557200628756352</v>
      </c>
      <c r="G6" s="15">
        <f t="shared" si="0"/>
        <v>38.395239504062864</v>
      </c>
      <c r="H6" s="15">
        <f t="shared" si="1"/>
        <v>10.085830071624965</v>
      </c>
      <c r="I6" s="15">
        <f>TTEST(D5:F5,D6:F6,2,2)</f>
        <v>3.0224248152025766E-3</v>
      </c>
    </row>
    <row r="7" spans="2:9" x14ac:dyDescent="0.25">
      <c r="B7" s="15" t="s">
        <v>46</v>
      </c>
      <c r="C7" s="15" t="s">
        <v>335</v>
      </c>
      <c r="D7" s="15">
        <v>1</v>
      </c>
      <c r="E7" s="15">
        <v>1</v>
      </c>
      <c r="F7" s="15">
        <v>1</v>
      </c>
      <c r="G7" s="15">
        <f t="shared" si="0"/>
        <v>1</v>
      </c>
      <c r="H7" s="15">
        <f t="shared" si="1"/>
        <v>0</v>
      </c>
      <c r="I7" s="15"/>
    </row>
    <row r="8" spans="2:9" x14ac:dyDescent="0.25">
      <c r="B8" s="15"/>
      <c r="C8" s="15" t="s">
        <v>336</v>
      </c>
      <c r="D8" s="15">
        <v>4.4861887129725142</v>
      </c>
      <c r="E8" s="15">
        <v>4.1812522003461137</v>
      </c>
      <c r="F8" s="15">
        <v>3.0860172666081405</v>
      </c>
      <c r="G8" s="15">
        <f t="shared" si="0"/>
        <v>3.9178193933089229</v>
      </c>
      <c r="H8" s="15">
        <f t="shared" si="1"/>
        <v>0.73632034650085998</v>
      </c>
      <c r="I8" s="15">
        <f>TTEST(D7:F7,D8:F8,2,2)</f>
        <v>2.3596778950231759E-3</v>
      </c>
    </row>
    <row r="9" spans="2:9" x14ac:dyDescent="0.25">
      <c r="B9" s="15" t="s">
        <v>48</v>
      </c>
      <c r="C9" s="15" t="s">
        <v>335</v>
      </c>
      <c r="D9" s="15">
        <v>1</v>
      </c>
      <c r="E9" s="15">
        <v>1</v>
      </c>
      <c r="F9" s="15">
        <v>1</v>
      </c>
      <c r="G9" s="15">
        <f t="shared" si="0"/>
        <v>1</v>
      </c>
      <c r="H9" s="15">
        <f t="shared" si="1"/>
        <v>0</v>
      </c>
      <c r="I9" s="15"/>
    </row>
    <row r="10" spans="2:9" x14ac:dyDescent="0.25">
      <c r="B10" s="15"/>
      <c r="C10" s="15" t="s">
        <v>336</v>
      </c>
      <c r="D10" s="15">
        <v>6.5760364489481846</v>
      </c>
      <c r="E10" s="15">
        <v>3.7217556125575109</v>
      </c>
      <c r="F10" s="15">
        <v>3.8815769661333519</v>
      </c>
      <c r="G10" s="15">
        <f t="shared" si="0"/>
        <v>4.7264563425463493</v>
      </c>
      <c r="H10" s="15">
        <f t="shared" si="1"/>
        <v>1.6037754343307435</v>
      </c>
      <c r="I10" s="15">
        <f>TTEST(D9:F9,D10:F10,2,2)</f>
        <v>1.5805234272220425E-2</v>
      </c>
    </row>
    <row r="11" spans="2:9" x14ac:dyDescent="0.25">
      <c r="B11" s="15" t="s">
        <v>50</v>
      </c>
      <c r="C11" s="15" t="s">
        <v>335</v>
      </c>
      <c r="D11" s="15">
        <v>1</v>
      </c>
      <c r="E11" s="15">
        <v>1</v>
      </c>
      <c r="F11" s="15">
        <v>1</v>
      </c>
      <c r="G11" s="15">
        <f t="shared" si="0"/>
        <v>1</v>
      </c>
      <c r="H11" s="15">
        <f t="shared" si="1"/>
        <v>0</v>
      </c>
      <c r="I11" s="15"/>
    </row>
    <row r="12" spans="2:9" x14ac:dyDescent="0.25">
      <c r="B12" s="15"/>
      <c r="C12" s="15" t="s">
        <v>336</v>
      </c>
      <c r="D12" s="15">
        <v>1.5791843530024396</v>
      </c>
      <c r="E12" s="15">
        <v>0.87039293464231993</v>
      </c>
      <c r="F12" s="15">
        <v>1.117100760447695</v>
      </c>
      <c r="G12" s="15">
        <f t="shared" si="0"/>
        <v>1.188892682697485</v>
      </c>
      <c r="H12" s="15">
        <f t="shared" si="1"/>
        <v>0.3598081138057852</v>
      </c>
      <c r="I12" s="15">
        <f>TTEST(D11:F11,D12:F12,2,2)</f>
        <v>0.41462820884675883</v>
      </c>
    </row>
    <row r="13" spans="2:9" x14ac:dyDescent="0.25">
      <c r="B13" s="15" t="s">
        <v>51</v>
      </c>
      <c r="C13" s="15" t="s">
        <v>335</v>
      </c>
      <c r="D13" s="15">
        <v>1</v>
      </c>
      <c r="E13" s="15">
        <v>1</v>
      </c>
      <c r="F13" s="15">
        <v>1</v>
      </c>
      <c r="G13" s="15">
        <f t="shared" si="0"/>
        <v>1</v>
      </c>
      <c r="H13" s="15">
        <f t="shared" si="1"/>
        <v>0</v>
      </c>
      <c r="I13" s="15"/>
    </row>
    <row r="14" spans="2:9" x14ac:dyDescent="0.25">
      <c r="B14" s="15"/>
      <c r="C14" s="15" t="s">
        <v>336</v>
      </c>
      <c r="D14" s="15">
        <v>0.76924031884904354</v>
      </c>
      <c r="E14" s="15">
        <v>0.65093028235014638</v>
      </c>
      <c r="F14" s="15">
        <v>0.81157774124115734</v>
      </c>
      <c r="G14" s="15">
        <f t="shared" si="0"/>
        <v>0.74391611414678238</v>
      </c>
      <c r="H14" s="15">
        <f t="shared" si="1"/>
        <v>8.3263965914951957E-2</v>
      </c>
      <c r="I14" s="15">
        <f>TTEST(D13:F13,D14:F14,2,2)</f>
        <v>5.9771650499730678E-3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2A ulp1-mt</vt:lpstr>
      <vt:lpstr>Fig. 2A ubc9-1</vt:lpstr>
      <vt:lpstr>Fig. 2A ubc9-6</vt:lpstr>
      <vt:lpstr>Fig. 2A UBC9.AA</vt:lpstr>
      <vt:lpstr>Fig. 2A AOS1.mAID</vt:lpstr>
      <vt:lpstr>Fig. 2A UBA2.mAID</vt:lpstr>
      <vt:lpstr>Fig. 3B</vt:lpstr>
      <vt:lpstr>Fig. 3F</vt:lpstr>
      <vt:lpstr>Fig. 3G</vt:lpstr>
      <vt:lpstr>Fig. 4E</vt:lpstr>
      <vt:lpstr>Fig. 5A</vt:lpstr>
      <vt:lpstr>Fig. 5C</vt:lpstr>
      <vt:lpstr>Fig. 6C</vt:lpstr>
      <vt:lpstr>Fig. S2A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Rosonina</dc:creator>
  <cp:lastModifiedBy>Emanuel Rosonina</cp:lastModifiedBy>
  <dcterms:created xsi:type="dcterms:W3CDTF">2015-06-05T18:17:20Z</dcterms:created>
  <dcterms:modified xsi:type="dcterms:W3CDTF">2025-07-08T17:15:45Z</dcterms:modified>
</cp:coreProperties>
</file>