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8720" yWindow="26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7" i="1" l="1"/>
  <c r="AD967" i="1"/>
  <c r="R967" i="1"/>
  <c r="F967" i="1"/>
  <c r="C967" i="1"/>
  <c r="B967" i="1"/>
  <c r="AI966" i="1"/>
  <c r="W966" i="1"/>
  <c r="K966" i="1"/>
  <c r="C966" i="1"/>
  <c r="B966" i="1"/>
  <c r="AF1008" i="1"/>
  <c r="AE1008" i="1"/>
  <c r="AD1008" i="1"/>
  <c r="AF1007" i="1"/>
  <c r="AE1007" i="1"/>
  <c r="AD1007" i="1"/>
  <c r="AF1006" i="1"/>
  <c r="AE1006" i="1"/>
  <c r="AD1006" i="1"/>
  <c r="AF1005" i="1"/>
  <c r="AE1005" i="1"/>
  <c r="AD1005" i="1"/>
  <c r="AF1004" i="1"/>
  <c r="AE1004" i="1"/>
  <c r="AD1004" i="1"/>
  <c r="AF1003" i="1"/>
  <c r="AE1003" i="1"/>
  <c r="AD1003" i="1"/>
  <c r="AF976" i="1"/>
  <c r="AF978" i="1"/>
  <c r="AF980" i="1"/>
  <c r="AF982" i="1"/>
  <c r="AF984" i="1"/>
  <c r="AF986" i="1"/>
  <c r="AF988" i="1"/>
  <c r="AF990" i="1"/>
  <c r="AF992" i="1"/>
  <c r="AF994" i="1"/>
  <c r="AF996" i="1"/>
  <c r="AF998" i="1"/>
  <c r="AF1000" i="1"/>
  <c r="AF1002" i="1"/>
  <c r="AE1002" i="1"/>
  <c r="AD1002" i="1"/>
  <c r="AF975" i="1"/>
  <c r="AF977" i="1"/>
  <c r="AF979" i="1"/>
  <c r="AF981" i="1"/>
  <c r="AF983" i="1"/>
  <c r="AF985" i="1"/>
  <c r="AF987" i="1"/>
  <c r="AF989" i="1"/>
  <c r="AF991" i="1"/>
  <c r="AF993" i="1"/>
  <c r="AF995" i="1"/>
  <c r="AF997" i="1"/>
  <c r="AF999" i="1"/>
  <c r="AF1001" i="1"/>
  <c r="AE1001" i="1"/>
  <c r="AD1001" i="1"/>
  <c r="AE1000" i="1"/>
  <c r="AD1000" i="1"/>
  <c r="AE999" i="1"/>
  <c r="AD999" i="1"/>
  <c r="AE998" i="1"/>
  <c r="AD998" i="1"/>
  <c r="AE997" i="1"/>
  <c r="AD997" i="1"/>
  <c r="AE996" i="1"/>
  <c r="AD996" i="1"/>
  <c r="AE995" i="1"/>
  <c r="AD995" i="1"/>
  <c r="AE994" i="1"/>
  <c r="AD994" i="1"/>
  <c r="AE993" i="1"/>
  <c r="AD993" i="1"/>
  <c r="AE992" i="1"/>
  <c r="AD992" i="1"/>
  <c r="AE991" i="1"/>
  <c r="AD991" i="1"/>
  <c r="AE990" i="1"/>
  <c r="AD990" i="1"/>
  <c r="AE989" i="1"/>
  <c r="AD989" i="1"/>
  <c r="AE988" i="1"/>
  <c r="AD988" i="1"/>
  <c r="AE987" i="1"/>
  <c r="AD987" i="1"/>
  <c r="AE986" i="1"/>
  <c r="AD986" i="1"/>
  <c r="AE985" i="1"/>
  <c r="AD985" i="1"/>
  <c r="AE984" i="1"/>
  <c r="AD984" i="1"/>
  <c r="AE983" i="1"/>
  <c r="AD983" i="1"/>
  <c r="AE982" i="1"/>
  <c r="AD982" i="1"/>
  <c r="AE981" i="1"/>
  <c r="AD981" i="1"/>
  <c r="AE980" i="1"/>
  <c r="AD980" i="1"/>
  <c r="AE979" i="1"/>
  <c r="AD979" i="1"/>
  <c r="AE978" i="1"/>
  <c r="AD978" i="1"/>
  <c r="AE977" i="1"/>
  <c r="AD977" i="1"/>
  <c r="AE976" i="1"/>
  <c r="AD976" i="1"/>
  <c r="AE975" i="1"/>
  <c r="AD975" i="1"/>
  <c r="AE974" i="1"/>
  <c r="AD974" i="1"/>
  <c r="AE973" i="1"/>
  <c r="AD973" i="1"/>
  <c r="AE972" i="1"/>
  <c r="AD972" i="1"/>
  <c r="T1002" i="1"/>
  <c r="S1002" i="1"/>
  <c r="R1002" i="1"/>
  <c r="T976" i="1"/>
  <c r="T978" i="1"/>
  <c r="T980" i="1"/>
  <c r="T982" i="1"/>
  <c r="T984" i="1"/>
  <c r="T986" i="1"/>
  <c r="T988" i="1"/>
  <c r="T990" i="1"/>
  <c r="T992" i="1"/>
  <c r="T994" i="1"/>
  <c r="T996" i="1"/>
  <c r="T998" i="1"/>
  <c r="T1000" i="1"/>
  <c r="T975" i="1"/>
  <c r="T977" i="1"/>
  <c r="T979" i="1"/>
  <c r="T981" i="1"/>
  <c r="T983" i="1"/>
  <c r="T985" i="1"/>
  <c r="T987" i="1"/>
  <c r="T989" i="1"/>
  <c r="T991" i="1"/>
  <c r="T993" i="1"/>
  <c r="T995" i="1"/>
  <c r="T997" i="1"/>
  <c r="T999" i="1"/>
  <c r="T1001" i="1"/>
  <c r="S1001" i="1"/>
  <c r="R1001" i="1"/>
  <c r="S1000" i="1"/>
  <c r="R1000" i="1"/>
  <c r="S999" i="1"/>
  <c r="R999" i="1"/>
  <c r="S998" i="1"/>
  <c r="R998" i="1"/>
  <c r="S997" i="1"/>
  <c r="R997" i="1"/>
  <c r="S996" i="1"/>
  <c r="R996" i="1"/>
  <c r="S995" i="1"/>
  <c r="R995" i="1"/>
  <c r="S994" i="1"/>
  <c r="R994" i="1"/>
  <c r="S993" i="1"/>
  <c r="R993" i="1"/>
  <c r="S992" i="1"/>
  <c r="R992" i="1"/>
  <c r="S991" i="1"/>
  <c r="R991" i="1"/>
  <c r="S990" i="1"/>
  <c r="R990" i="1"/>
  <c r="S989" i="1"/>
  <c r="R989" i="1"/>
  <c r="S988" i="1"/>
  <c r="R988" i="1"/>
  <c r="S987" i="1"/>
  <c r="R987" i="1"/>
  <c r="S986" i="1"/>
  <c r="R986" i="1"/>
  <c r="S985" i="1"/>
  <c r="R985" i="1"/>
  <c r="S984" i="1"/>
  <c r="R984" i="1"/>
  <c r="S983" i="1"/>
  <c r="R983" i="1"/>
  <c r="S982" i="1"/>
  <c r="R982" i="1"/>
  <c r="S981" i="1"/>
  <c r="R981" i="1"/>
  <c r="S980" i="1"/>
  <c r="R980" i="1"/>
  <c r="S979" i="1"/>
  <c r="R979" i="1"/>
  <c r="S978" i="1"/>
  <c r="R978" i="1"/>
  <c r="S977" i="1"/>
  <c r="R977" i="1"/>
  <c r="S976" i="1"/>
  <c r="R976" i="1"/>
  <c r="S975" i="1"/>
  <c r="R975" i="1"/>
  <c r="S974" i="1"/>
  <c r="R974" i="1"/>
  <c r="S973" i="1"/>
  <c r="R973" i="1"/>
  <c r="S972" i="1"/>
  <c r="R972" i="1"/>
  <c r="H976" i="1"/>
  <c r="H978" i="1"/>
  <c r="H980" i="1"/>
  <c r="H982" i="1"/>
  <c r="H984" i="1"/>
  <c r="H986" i="1"/>
  <c r="H988" i="1"/>
  <c r="H990" i="1"/>
  <c r="H992" i="1"/>
  <c r="H994" i="1"/>
  <c r="H996" i="1"/>
  <c r="H998" i="1"/>
  <c r="H1000" i="1"/>
  <c r="H1002" i="1"/>
  <c r="H1004" i="1"/>
  <c r="H1006" i="1"/>
  <c r="H975" i="1"/>
  <c r="H977" i="1"/>
  <c r="H979" i="1"/>
  <c r="H981" i="1"/>
  <c r="H983" i="1"/>
  <c r="H985" i="1"/>
  <c r="H987" i="1"/>
  <c r="H989" i="1"/>
  <c r="H991" i="1"/>
  <c r="H993" i="1"/>
  <c r="H995" i="1"/>
  <c r="H997" i="1"/>
  <c r="H999" i="1"/>
  <c r="H1001" i="1"/>
  <c r="H1003" i="1"/>
  <c r="H1005" i="1"/>
  <c r="G1006" i="1"/>
  <c r="F1006" i="1"/>
  <c r="G1005" i="1"/>
  <c r="F1005" i="1"/>
  <c r="G1004" i="1"/>
  <c r="F1004" i="1"/>
  <c r="G1003" i="1"/>
  <c r="F1003" i="1"/>
  <c r="G1002" i="1"/>
  <c r="F1002" i="1"/>
  <c r="G1001" i="1"/>
  <c r="F1001" i="1"/>
  <c r="G1000" i="1"/>
  <c r="F1000" i="1"/>
  <c r="G999" i="1"/>
  <c r="F999" i="1"/>
  <c r="G998" i="1"/>
  <c r="F998" i="1"/>
  <c r="G997" i="1"/>
  <c r="F997" i="1"/>
  <c r="G996" i="1"/>
  <c r="F996" i="1"/>
  <c r="G995" i="1"/>
  <c r="F995" i="1"/>
  <c r="G994" i="1"/>
  <c r="F994" i="1"/>
  <c r="G993" i="1"/>
  <c r="F993" i="1"/>
  <c r="G992" i="1"/>
  <c r="F992" i="1"/>
  <c r="G991" i="1"/>
  <c r="F991" i="1"/>
  <c r="G990" i="1"/>
  <c r="F990" i="1"/>
  <c r="G989" i="1"/>
  <c r="F989" i="1"/>
  <c r="G988" i="1"/>
  <c r="F988" i="1"/>
  <c r="G987" i="1"/>
  <c r="F987" i="1"/>
  <c r="G986" i="1"/>
  <c r="F986" i="1"/>
  <c r="G985" i="1"/>
  <c r="F985" i="1"/>
  <c r="G984" i="1"/>
  <c r="F984" i="1"/>
  <c r="G983" i="1"/>
  <c r="F983" i="1"/>
  <c r="G982" i="1"/>
  <c r="F982" i="1"/>
  <c r="G981" i="1"/>
  <c r="F981" i="1"/>
  <c r="G980" i="1"/>
  <c r="F980" i="1"/>
  <c r="G979" i="1"/>
  <c r="F979" i="1"/>
  <c r="G978" i="1"/>
  <c r="F978" i="1"/>
  <c r="G977" i="1"/>
  <c r="F977" i="1"/>
  <c r="G976" i="1"/>
  <c r="F976" i="1"/>
  <c r="G975" i="1"/>
  <c r="F975" i="1"/>
  <c r="G974" i="1"/>
  <c r="F974" i="1"/>
  <c r="G973" i="1"/>
  <c r="F973" i="1"/>
  <c r="G972" i="1"/>
  <c r="F972" i="1"/>
  <c r="L152" i="1"/>
  <c r="K152" i="1"/>
  <c r="L151" i="1"/>
  <c r="K151" i="1"/>
  <c r="L150" i="1"/>
  <c r="K150" i="1"/>
  <c r="L149" i="1"/>
  <c r="K149" i="1"/>
  <c r="L147" i="1"/>
  <c r="K147" i="1"/>
  <c r="L146" i="1"/>
  <c r="K146" i="1"/>
  <c r="L143" i="1"/>
  <c r="K143" i="1"/>
  <c r="L140" i="1"/>
  <c r="K140" i="1"/>
  <c r="K110" i="1"/>
  <c r="K109" i="1"/>
  <c r="K127" i="1"/>
  <c r="K126" i="1"/>
  <c r="K124" i="1"/>
  <c r="K123" i="1"/>
  <c r="M55" i="1"/>
  <c r="L88" i="1"/>
  <c r="K88" i="1"/>
  <c r="K122" i="1"/>
  <c r="L87" i="1"/>
  <c r="K87" i="1"/>
  <c r="K121" i="1"/>
  <c r="K120" i="1"/>
  <c r="K119" i="1"/>
  <c r="K118" i="1"/>
  <c r="K117" i="1"/>
  <c r="K116" i="1"/>
  <c r="K115" i="1"/>
  <c r="K114" i="1"/>
  <c r="K112" i="1"/>
  <c r="K111" i="1"/>
  <c r="K113" i="1"/>
  <c r="L93" i="1"/>
  <c r="K93" i="1"/>
  <c r="L92" i="1"/>
  <c r="M92" i="1"/>
  <c r="K92" i="1"/>
  <c r="L90" i="1"/>
  <c r="K90" i="1"/>
  <c r="L89" i="1"/>
  <c r="M89" i="1"/>
  <c r="K89" i="1"/>
  <c r="M88" i="1"/>
  <c r="M87" i="1"/>
  <c r="L86" i="1"/>
  <c r="M86" i="1"/>
  <c r="K86" i="1"/>
  <c r="L85" i="1"/>
  <c r="M85" i="1"/>
  <c r="K85" i="1"/>
  <c r="L84" i="1"/>
  <c r="M84" i="1"/>
  <c r="K84" i="1"/>
  <c r="L83" i="1"/>
  <c r="M83" i="1"/>
  <c r="K83" i="1"/>
  <c r="L82" i="1"/>
  <c r="M82" i="1"/>
  <c r="K82" i="1"/>
  <c r="L81" i="1"/>
  <c r="M81" i="1"/>
  <c r="K81" i="1"/>
  <c r="L79" i="1"/>
  <c r="M79" i="1"/>
  <c r="K79" i="1"/>
  <c r="L78" i="1"/>
  <c r="M78" i="1"/>
  <c r="K78" i="1"/>
  <c r="L73" i="1"/>
  <c r="K73" i="1"/>
  <c r="M72" i="1"/>
  <c r="M75" i="1"/>
  <c r="L72" i="1"/>
  <c r="K72" i="1"/>
  <c r="L75" i="1"/>
  <c r="K75" i="1"/>
  <c r="M53" i="1"/>
  <c r="M52" i="1"/>
  <c r="M50" i="1"/>
  <c r="M49" i="1"/>
  <c r="M47" i="1"/>
  <c r="AJ50" i="1"/>
  <c r="AJ52" i="1"/>
  <c r="AJ53" i="1"/>
  <c r="AJ54" i="1"/>
  <c r="AJ55" i="1"/>
  <c r="AJ56" i="1"/>
  <c r="AJ75" i="1"/>
  <c r="AI76" i="1"/>
  <c r="AK75" i="1"/>
  <c r="AJ76" i="1"/>
  <c r="AI77" i="1"/>
  <c r="AK76" i="1"/>
  <c r="AJ77" i="1"/>
  <c r="AI78" i="1"/>
  <c r="AK77" i="1"/>
  <c r="AJ78" i="1"/>
  <c r="AI79" i="1"/>
  <c r="AK78" i="1"/>
  <c r="AJ79" i="1"/>
  <c r="AI49" i="1"/>
  <c r="AJ81" i="1"/>
  <c r="AI50" i="1"/>
  <c r="AI82" i="1"/>
  <c r="AK81" i="1"/>
  <c r="AJ82" i="1"/>
  <c r="AJ84" i="1"/>
  <c r="AI53" i="1"/>
  <c r="AI85" i="1"/>
  <c r="AK84" i="1"/>
  <c r="AJ85" i="1"/>
  <c r="AI54" i="1"/>
  <c r="AI86" i="1"/>
  <c r="AK85" i="1"/>
  <c r="AJ86" i="1"/>
  <c r="AI87" i="1"/>
  <c r="AK86" i="1"/>
  <c r="AJ87" i="1"/>
  <c r="AI56" i="1"/>
  <c r="AI88" i="1"/>
  <c r="AK87" i="1"/>
  <c r="AJ88" i="1"/>
  <c r="AI57" i="1"/>
  <c r="AI89" i="1"/>
  <c r="AK88" i="1"/>
  <c r="AJ89" i="1"/>
  <c r="AI58" i="1"/>
  <c r="AI90" i="1"/>
  <c r="AK89" i="1"/>
  <c r="AJ90" i="1"/>
  <c r="AI60" i="1"/>
  <c r="AJ92" i="1"/>
  <c r="AI61" i="1"/>
  <c r="AI93" i="1"/>
  <c r="AK92" i="1"/>
  <c r="AJ93" i="1"/>
  <c r="AI75" i="1"/>
  <c r="AJ143" i="1"/>
  <c r="AJ144" i="1"/>
  <c r="AJ145" i="1"/>
  <c r="AJ146" i="1"/>
  <c r="AI81" i="1"/>
  <c r="AJ149" i="1"/>
  <c r="AI84" i="1"/>
  <c r="AJ152" i="1"/>
  <c r="AJ153" i="1"/>
  <c r="AJ154" i="1"/>
  <c r="AJ155" i="1"/>
  <c r="AJ156" i="1"/>
  <c r="AJ157" i="1"/>
  <c r="AI92" i="1"/>
  <c r="AJ160" i="1"/>
  <c r="AJ175" i="1"/>
  <c r="AJ176" i="1"/>
  <c r="AJ177" i="1"/>
  <c r="AJ179" i="1"/>
  <c r="AJ182" i="1"/>
  <c r="AJ184" i="1"/>
  <c r="AJ185" i="1"/>
  <c r="AJ186" i="1"/>
  <c r="AJ187" i="1"/>
  <c r="AJ188" i="1"/>
  <c r="AJ190" i="1"/>
  <c r="AJ207" i="1"/>
  <c r="AJ208" i="1"/>
  <c r="AJ210" i="1"/>
  <c r="AJ211" i="1"/>
  <c r="AJ213" i="1"/>
  <c r="AJ214" i="1"/>
  <c r="AJ216" i="1"/>
  <c r="AJ217" i="1"/>
  <c r="AJ218" i="1"/>
  <c r="AJ219" i="1"/>
  <c r="AJ221" i="1"/>
  <c r="AJ222" i="1"/>
  <c r="AJ239" i="1"/>
  <c r="AJ241" i="1"/>
  <c r="AJ242" i="1"/>
  <c r="AJ245" i="1"/>
  <c r="AJ246" i="1"/>
  <c r="AJ248" i="1"/>
  <c r="AJ249" i="1"/>
  <c r="AJ250" i="1"/>
  <c r="AJ252" i="1"/>
  <c r="AJ253" i="1"/>
  <c r="AJ272" i="1"/>
  <c r="AJ273" i="1"/>
  <c r="AJ275" i="1"/>
  <c r="AJ277" i="1"/>
  <c r="AJ278" i="1"/>
  <c r="AJ280" i="1"/>
  <c r="AJ281" i="1"/>
  <c r="AJ283" i="1"/>
  <c r="AJ284" i="1"/>
  <c r="AJ303" i="1"/>
  <c r="AJ304" i="1"/>
  <c r="AJ306" i="1"/>
  <c r="AJ307" i="1"/>
  <c r="AJ309" i="1"/>
  <c r="AJ310" i="1"/>
  <c r="AJ312" i="1"/>
  <c r="AJ314" i="1"/>
  <c r="AJ315" i="1"/>
  <c r="AJ335" i="1"/>
  <c r="AJ337" i="1"/>
  <c r="AJ338" i="1"/>
  <c r="AJ339" i="1"/>
  <c r="AJ341" i="1"/>
  <c r="AJ342" i="1"/>
  <c r="AJ345" i="1"/>
  <c r="AJ346" i="1"/>
  <c r="AJ368" i="1"/>
  <c r="AJ369" i="1"/>
  <c r="AJ370" i="1"/>
  <c r="AJ371" i="1"/>
  <c r="AJ373" i="1"/>
  <c r="AJ374" i="1"/>
  <c r="AJ376" i="1"/>
  <c r="AJ377" i="1"/>
  <c r="AJ399" i="1"/>
  <c r="AJ400" i="1"/>
  <c r="AJ401" i="1"/>
  <c r="AJ402" i="1"/>
  <c r="AJ403" i="1"/>
  <c r="AJ405" i="1"/>
  <c r="AJ408" i="1"/>
  <c r="AJ431" i="1"/>
  <c r="AJ432" i="1"/>
  <c r="AJ433" i="1"/>
  <c r="AJ434" i="1"/>
  <c r="AJ435" i="1"/>
  <c r="AJ438" i="1"/>
  <c r="AJ463" i="1"/>
  <c r="AJ464" i="1"/>
  <c r="AJ465" i="1"/>
  <c r="AJ466" i="1"/>
  <c r="AJ467" i="1"/>
  <c r="AJ469" i="1"/>
  <c r="AJ470" i="1"/>
  <c r="AJ495" i="1"/>
  <c r="AJ496" i="1"/>
  <c r="AJ497" i="1"/>
  <c r="AJ498" i="1"/>
  <c r="AJ501" i="1"/>
  <c r="AJ527" i="1"/>
  <c r="AJ528" i="1"/>
  <c r="AJ529" i="1"/>
  <c r="AJ531" i="1"/>
  <c r="AJ559" i="1"/>
  <c r="AJ560" i="1"/>
  <c r="AJ562" i="1"/>
  <c r="AJ563" i="1"/>
  <c r="AJ591" i="1"/>
  <c r="AJ593" i="1"/>
  <c r="AJ594" i="1"/>
  <c r="AJ625" i="1"/>
  <c r="AJ655" i="1"/>
  <c r="AJ656" i="1"/>
  <c r="AJ687" i="1"/>
  <c r="AI122" i="1"/>
  <c r="AI656" i="1"/>
  <c r="AI560" i="1"/>
  <c r="AI528" i="1"/>
  <c r="AI496" i="1"/>
  <c r="AI464" i="1"/>
  <c r="AI432" i="1"/>
  <c r="AI400" i="1"/>
  <c r="AI368" i="1"/>
  <c r="AI304" i="1"/>
  <c r="AI272" i="1"/>
  <c r="AI208" i="1"/>
  <c r="AI177" i="1"/>
  <c r="AI176" i="1"/>
  <c r="AI143" i="1"/>
  <c r="AI144" i="1"/>
  <c r="K51" i="1"/>
  <c r="L46" i="1"/>
  <c r="K274" i="1"/>
  <c r="K53" i="1"/>
  <c r="K48" i="1"/>
  <c r="L80" i="1"/>
  <c r="K276" i="1"/>
  <c r="K54" i="1"/>
  <c r="K49" i="1"/>
  <c r="K277" i="1"/>
  <c r="K56" i="1"/>
  <c r="L56" i="1"/>
  <c r="K279" i="1"/>
  <c r="K58" i="1"/>
  <c r="K281" i="1"/>
  <c r="K60" i="1"/>
  <c r="L60" i="1"/>
  <c r="K55" i="1"/>
  <c r="L55" i="1"/>
  <c r="K283" i="1"/>
  <c r="K61" i="1"/>
  <c r="K284" i="1"/>
  <c r="K45" i="1"/>
  <c r="L77" i="1"/>
  <c r="K77" i="1"/>
  <c r="L76" i="1"/>
  <c r="K76" i="1"/>
  <c r="W59" i="1"/>
  <c r="X91" i="1"/>
  <c r="W91" i="1"/>
  <c r="AH683" i="1"/>
  <c r="AH1008" i="1"/>
  <c r="W76" i="1"/>
  <c r="AI687" i="1"/>
  <c r="AH682" i="1"/>
  <c r="AH1007" i="1"/>
  <c r="X76" i="1"/>
  <c r="AH651" i="1"/>
  <c r="AH1006" i="1"/>
  <c r="AI1006" i="1"/>
  <c r="W57" i="1"/>
  <c r="X89" i="1"/>
  <c r="W45" i="1"/>
  <c r="W77" i="1"/>
  <c r="K57" i="1"/>
  <c r="L57" i="1"/>
  <c r="L656" i="1"/>
  <c r="J651" i="1"/>
  <c r="J1006" i="1"/>
  <c r="AI655" i="1"/>
  <c r="AH650" i="1"/>
  <c r="AH1005" i="1"/>
  <c r="W89" i="1"/>
  <c r="X77" i="1"/>
  <c r="K656" i="1"/>
  <c r="J650" i="1"/>
  <c r="J1005" i="1"/>
  <c r="AH619" i="1"/>
  <c r="AH1004" i="1"/>
  <c r="AI1004" i="1"/>
  <c r="W46" i="1"/>
  <c r="W78" i="1"/>
  <c r="L624" i="1"/>
  <c r="L625" i="1"/>
  <c r="J619" i="1"/>
  <c r="J1004" i="1"/>
  <c r="K1004" i="1"/>
  <c r="AI625" i="1"/>
  <c r="AH618" i="1"/>
  <c r="AH1003" i="1"/>
  <c r="X78" i="1"/>
  <c r="K624" i="1"/>
  <c r="K625" i="1"/>
  <c r="J618" i="1"/>
  <c r="J1003" i="1"/>
  <c r="AH587" i="1"/>
  <c r="AH1002" i="1"/>
  <c r="AI1002" i="1"/>
  <c r="W55" i="1"/>
  <c r="X87" i="1"/>
  <c r="X592" i="1"/>
  <c r="W47" i="1"/>
  <c r="W79" i="1"/>
  <c r="V587" i="1"/>
  <c r="V1002" i="1"/>
  <c r="L593" i="1"/>
  <c r="L594" i="1"/>
  <c r="J587" i="1"/>
  <c r="J1002" i="1"/>
  <c r="K1002" i="1"/>
  <c r="AI591" i="1"/>
  <c r="AI593" i="1"/>
  <c r="AI594" i="1"/>
  <c r="AH586" i="1"/>
  <c r="AH1001" i="1"/>
  <c r="W87" i="1"/>
  <c r="W592" i="1"/>
  <c r="X79" i="1"/>
  <c r="V586" i="1"/>
  <c r="V1001" i="1"/>
  <c r="K593" i="1"/>
  <c r="K594" i="1"/>
  <c r="J586" i="1"/>
  <c r="J1001" i="1"/>
  <c r="AH555" i="1"/>
  <c r="AH1000" i="1"/>
  <c r="AI1000" i="1"/>
  <c r="X561" i="1"/>
  <c r="W48" i="1"/>
  <c r="W80" i="1"/>
  <c r="V555" i="1"/>
  <c r="V1000" i="1"/>
  <c r="W1000" i="1"/>
  <c r="L560" i="1"/>
  <c r="L562" i="1"/>
  <c r="J555" i="1"/>
  <c r="J1000" i="1"/>
  <c r="K1000" i="1"/>
  <c r="AI559" i="1"/>
  <c r="AI562" i="1"/>
  <c r="AI563" i="1"/>
  <c r="AH554" i="1"/>
  <c r="AH999" i="1"/>
  <c r="W561" i="1"/>
  <c r="X80" i="1"/>
  <c r="V554" i="1"/>
  <c r="V999" i="1"/>
  <c r="K560" i="1"/>
  <c r="K562" i="1"/>
  <c r="J554" i="1"/>
  <c r="J999" i="1"/>
  <c r="AH523" i="1"/>
  <c r="AH998" i="1"/>
  <c r="AI998" i="1"/>
  <c r="X528" i="1"/>
  <c r="X530" i="1"/>
  <c r="W49" i="1"/>
  <c r="W81" i="1"/>
  <c r="V523" i="1"/>
  <c r="V998" i="1"/>
  <c r="W998" i="1"/>
  <c r="L528" i="1"/>
  <c r="L529" i="1"/>
  <c r="K80" i="1"/>
  <c r="L532" i="1"/>
  <c r="J523" i="1"/>
  <c r="J998" i="1"/>
  <c r="K998" i="1"/>
  <c r="AI527" i="1"/>
  <c r="AI529" i="1"/>
  <c r="AI531" i="1"/>
  <c r="AH522" i="1"/>
  <c r="AH997" i="1"/>
  <c r="W528" i="1"/>
  <c r="W530" i="1"/>
  <c r="X81" i="1"/>
  <c r="V522" i="1"/>
  <c r="V997" i="1"/>
  <c r="K528" i="1"/>
  <c r="K529" i="1"/>
  <c r="K532" i="1"/>
  <c r="J522" i="1"/>
  <c r="J997" i="1"/>
  <c r="AH491" i="1"/>
  <c r="AH996" i="1"/>
  <c r="AI996" i="1"/>
  <c r="W52" i="1"/>
  <c r="X84" i="1"/>
  <c r="X497" i="1"/>
  <c r="X499" i="1"/>
  <c r="V491" i="1"/>
  <c r="V996" i="1"/>
  <c r="W996" i="1"/>
  <c r="L496" i="1"/>
  <c r="L497" i="1"/>
  <c r="L498" i="1"/>
  <c r="L500" i="1"/>
  <c r="L501" i="1"/>
  <c r="J491" i="1"/>
  <c r="J996" i="1"/>
  <c r="K996" i="1"/>
  <c r="AI495" i="1"/>
  <c r="AI497" i="1"/>
  <c r="AI498" i="1"/>
  <c r="AI501" i="1"/>
  <c r="AH490" i="1"/>
  <c r="AH995" i="1"/>
  <c r="W84" i="1"/>
  <c r="W497" i="1"/>
  <c r="W499" i="1"/>
  <c r="V490" i="1"/>
  <c r="V995" i="1"/>
  <c r="K496" i="1"/>
  <c r="K497" i="1"/>
  <c r="K498" i="1"/>
  <c r="K500" i="1"/>
  <c r="K501" i="1"/>
  <c r="J490" i="1"/>
  <c r="J995" i="1"/>
  <c r="AH459" i="1"/>
  <c r="AH994" i="1"/>
  <c r="AI994" i="1"/>
  <c r="W51" i="1"/>
  <c r="X83" i="1"/>
  <c r="X464" i="1"/>
  <c r="X466" i="1"/>
  <c r="X468" i="1"/>
  <c r="W83" i="1"/>
  <c r="V459" i="1"/>
  <c r="V994" i="1"/>
  <c r="W994" i="1"/>
  <c r="L464" i="1"/>
  <c r="L465" i="1"/>
  <c r="L466" i="1"/>
  <c r="L469" i="1"/>
  <c r="J459" i="1"/>
  <c r="J994" i="1"/>
  <c r="K994" i="1"/>
  <c r="AI463" i="1"/>
  <c r="AI465" i="1"/>
  <c r="AI466" i="1"/>
  <c r="AI467" i="1"/>
  <c r="AI469" i="1"/>
  <c r="AI470" i="1"/>
  <c r="AH458" i="1"/>
  <c r="AH993" i="1"/>
  <c r="W464" i="1"/>
  <c r="W466" i="1"/>
  <c r="W468" i="1"/>
  <c r="V458" i="1"/>
  <c r="V993" i="1"/>
  <c r="K464" i="1"/>
  <c r="K465" i="1"/>
  <c r="K466" i="1"/>
  <c r="K469" i="1"/>
  <c r="J458" i="1"/>
  <c r="J993" i="1"/>
  <c r="AH427" i="1"/>
  <c r="AH992" i="1"/>
  <c r="AI992" i="1"/>
  <c r="X433" i="1"/>
  <c r="X435" i="1"/>
  <c r="X437" i="1"/>
  <c r="V427" i="1"/>
  <c r="V992" i="1"/>
  <c r="W992" i="1"/>
  <c r="L432" i="1"/>
  <c r="L433" i="1"/>
  <c r="L434" i="1"/>
  <c r="L436" i="1"/>
  <c r="L439" i="1"/>
  <c r="J427" i="1"/>
  <c r="J992" i="1"/>
  <c r="K992" i="1"/>
  <c r="AI431" i="1"/>
  <c r="AI433" i="1"/>
  <c r="AI434" i="1"/>
  <c r="AI435" i="1"/>
  <c r="AI438" i="1"/>
  <c r="AH426" i="1"/>
  <c r="AH991" i="1"/>
  <c r="W433" i="1"/>
  <c r="W435" i="1"/>
  <c r="W437" i="1"/>
  <c r="V426" i="1"/>
  <c r="V991" i="1"/>
  <c r="K432" i="1"/>
  <c r="K433" i="1"/>
  <c r="K434" i="1"/>
  <c r="K436" i="1"/>
  <c r="K439" i="1"/>
  <c r="J426" i="1"/>
  <c r="J991" i="1"/>
  <c r="AH395" i="1"/>
  <c r="AH990" i="1"/>
  <c r="AI990" i="1"/>
  <c r="X402" i="1"/>
  <c r="X404" i="1"/>
  <c r="V395" i="1"/>
  <c r="V990" i="1"/>
  <c r="W990" i="1"/>
  <c r="L400" i="1"/>
  <c r="L401" i="1"/>
  <c r="L402" i="1"/>
  <c r="L404" i="1"/>
  <c r="L405" i="1"/>
  <c r="L407" i="1"/>
  <c r="J395" i="1"/>
  <c r="J990" i="1"/>
  <c r="K990" i="1"/>
  <c r="AI399" i="1"/>
  <c r="AI401" i="1"/>
  <c r="AI402" i="1"/>
  <c r="AI403" i="1"/>
  <c r="AI405" i="1"/>
  <c r="AI408" i="1"/>
  <c r="AH394" i="1"/>
  <c r="AH989" i="1"/>
  <c r="W402" i="1"/>
  <c r="W404" i="1"/>
  <c r="V394" i="1"/>
  <c r="V989" i="1"/>
  <c r="K400" i="1"/>
  <c r="K401" i="1"/>
  <c r="K402" i="1"/>
  <c r="K404" i="1"/>
  <c r="K405" i="1"/>
  <c r="K407" i="1"/>
  <c r="J394" i="1"/>
  <c r="J989" i="1"/>
  <c r="AH363" i="1"/>
  <c r="AH988" i="1"/>
  <c r="AI988" i="1"/>
  <c r="X368" i="1"/>
  <c r="X371" i="1"/>
  <c r="X373" i="1"/>
  <c r="X375" i="1"/>
  <c r="V363" i="1"/>
  <c r="V988" i="1"/>
  <c r="W988" i="1"/>
  <c r="L369" i="1"/>
  <c r="L370" i="1"/>
  <c r="L372" i="1"/>
  <c r="L373" i="1"/>
  <c r="L377" i="1"/>
  <c r="J363" i="1"/>
  <c r="J988" i="1"/>
  <c r="K988" i="1"/>
  <c r="AI369" i="1"/>
  <c r="AI370" i="1"/>
  <c r="AI371" i="1"/>
  <c r="AI373" i="1"/>
  <c r="AI374" i="1"/>
  <c r="AI376" i="1"/>
  <c r="AI377" i="1"/>
  <c r="AH362" i="1"/>
  <c r="AH987" i="1"/>
  <c r="W368" i="1"/>
  <c r="W371" i="1"/>
  <c r="W373" i="1"/>
  <c r="W375" i="1"/>
  <c r="V362" i="1"/>
  <c r="V987" i="1"/>
  <c r="K369" i="1"/>
  <c r="K370" i="1"/>
  <c r="K372" i="1"/>
  <c r="K373" i="1"/>
  <c r="K377" i="1"/>
  <c r="J362" i="1"/>
  <c r="J987" i="1"/>
  <c r="AH331" i="1"/>
  <c r="AH986" i="1"/>
  <c r="AI986" i="1"/>
  <c r="X336" i="1"/>
  <c r="X337" i="1"/>
  <c r="X340" i="1"/>
  <c r="X344" i="1"/>
  <c r="V331" i="1"/>
  <c r="V986" i="1"/>
  <c r="W986" i="1"/>
  <c r="L336" i="1"/>
  <c r="L338" i="1"/>
  <c r="L340" i="1"/>
  <c r="L341" i="1"/>
  <c r="L345" i="1"/>
  <c r="L346" i="1"/>
  <c r="J331" i="1"/>
  <c r="J986" i="1"/>
  <c r="K986" i="1"/>
  <c r="AI335" i="1"/>
  <c r="AI337" i="1"/>
  <c r="AI338" i="1"/>
  <c r="AI339" i="1"/>
  <c r="AI341" i="1"/>
  <c r="AI342" i="1"/>
  <c r="AI345" i="1"/>
  <c r="AI346" i="1"/>
  <c r="AH330" i="1"/>
  <c r="AH985" i="1"/>
  <c r="W336" i="1"/>
  <c r="W337" i="1"/>
  <c r="W340" i="1"/>
  <c r="W344" i="1"/>
  <c r="V330" i="1"/>
  <c r="V985" i="1"/>
  <c r="K336" i="1"/>
  <c r="K338" i="1"/>
  <c r="K340" i="1"/>
  <c r="K341" i="1"/>
  <c r="K345" i="1"/>
  <c r="K346" i="1"/>
  <c r="J330" i="1"/>
  <c r="J985" i="1"/>
  <c r="AH299" i="1"/>
  <c r="AH984" i="1"/>
  <c r="AI984" i="1"/>
  <c r="X305" i="1"/>
  <c r="X306" i="1"/>
  <c r="X309" i="1"/>
  <c r="X311" i="1"/>
  <c r="V299" i="1"/>
  <c r="V984" i="1"/>
  <c r="W984" i="1"/>
  <c r="L305" i="1"/>
  <c r="L308" i="1"/>
  <c r="L309" i="1"/>
  <c r="L311" i="1"/>
  <c r="L314" i="1"/>
  <c r="L315" i="1"/>
  <c r="J299" i="1"/>
  <c r="J984" i="1"/>
  <c r="K984" i="1"/>
  <c r="AI303" i="1"/>
  <c r="AI306" i="1"/>
  <c r="AI307" i="1"/>
  <c r="AI309" i="1"/>
  <c r="AI310" i="1"/>
  <c r="AI312" i="1"/>
  <c r="AI314" i="1"/>
  <c r="AI315" i="1"/>
  <c r="AH298" i="1"/>
  <c r="AH983" i="1"/>
  <c r="W305" i="1"/>
  <c r="W306" i="1"/>
  <c r="W309" i="1"/>
  <c r="W311" i="1"/>
  <c r="V298" i="1"/>
  <c r="V983" i="1"/>
  <c r="K305" i="1"/>
  <c r="K308" i="1"/>
  <c r="K309" i="1"/>
  <c r="K311" i="1"/>
  <c r="K314" i="1"/>
  <c r="K315" i="1"/>
  <c r="J298" i="1"/>
  <c r="J983" i="1"/>
  <c r="AH267" i="1"/>
  <c r="AH982" i="1"/>
  <c r="AI982" i="1"/>
  <c r="X272" i="1"/>
  <c r="X274" i="1"/>
  <c r="X275" i="1"/>
  <c r="X280" i="1"/>
  <c r="V267" i="1"/>
  <c r="V982" i="1"/>
  <c r="W982" i="1"/>
  <c r="L272" i="1"/>
  <c r="L274" i="1"/>
  <c r="L276" i="1"/>
  <c r="L277" i="1"/>
  <c r="L279" i="1"/>
  <c r="L281" i="1"/>
  <c r="L283" i="1"/>
  <c r="L284" i="1"/>
  <c r="J267" i="1"/>
  <c r="J982" i="1"/>
  <c r="K982" i="1"/>
  <c r="AI273" i="1"/>
  <c r="AI275" i="1"/>
  <c r="AI277" i="1"/>
  <c r="AI278" i="1"/>
  <c r="AI280" i="1"/>
  <c r="AI281" i="1"/>
  <c r="AI283" i="1"/>
  <c r="AI284" i="1"/>
  <c r="AH266" i="1"/>
  <c r="AH981" i="1"/>
  <c r="W272" i="1"/>
  <c r="W274" i="1"/>
  <c r="W275" i="1"/>
  <c r="W280" i="1"/>
  <c r="V266" i="1"/>
  <c r="V981" i="1"/>
  <c r="K272" i="1"/>
  <c r="J266" i="1"/>
  <c r="J981" i="1"/>
  <c r="AH235" i="1"/>
  <c r="AH980" i="1"/>
  <c r="AI980" i="1"/>
  <c r="X240" i="1"/>
  <c r="X241" i="1"/>
  <c r="X243" i="1"/>
  <c r="X244" i="1"/>
  <c r="X247" i="1"/>
  <c r="X251" i="1"/>
  <c r="V235" i="1"/>
  <c r="V980" i="1"/>
  <c r="W980" i="1"/>
  <c r="L240" i="1"/>
  <c r="L241" i="1"/>
  <c r="L245" i="1"/>
  <c r="L247" i="1"/>
  <c r="L249" i="1"/>
  <c r="L250" i="1"/>
  <c r="L252" i="1"/>
  <c r="L253" i="1"/>
  <c r="J235" i="1"/>
  <c r="J980" i="1"/>
  <c r="K980" i="1"/>
  <c r="AI239" i="1"/>
  <c r="AI241" i="1"/>
  <c r="AI242" i="1"/>
  <c r="AI245" i="1"/>
  <c r="AI246" i="1"/>
  <c r="AI248" i="1"/>
  <c r="AI249" i="1"/>
  <c r="AI250" i="1"/>
  <c r="AI252" i="1"/>
  <c r="AI253" i="1"/>
  <c r="AH234" i="1"/>
  <c r="AH979" i="1"/>
  <c r="W240" i="1"/>
  <c r="W241" i="1"/>
  <c r="W243" i="1"/>
  <c r="W244" i="1"/>
  <c r="W247" i="1"/>
  <c r="W251" i="1"/>
  <c r="V234" i="1"/>
  <c r="V979" i="1"/>
  <c r="K240" i="1"/>
  <c r="K241" i="1"/>
  <c r="K245" i="1"/>
  <c r="K247" i="1"/>
  <c r="K249" i="1"/>
  <c r="K250" i="1"/>
  <c r="K252" i="1"/>
  <c r="K253" i="1"/>
  <c r="J234" i="1"/>
  <c r="J979" i="1"/>
  <c r="AH203" i="1"/>
  <c r="AH978" i="1"/>
  <c r="AI978" i="1"/>
  <c r="X208" i="1"/>
  <c r="X209" i="1"/>
  <c r="X210" i="1"/>
  <c r="X212" i="1"/>
  <c r="X213" i="1"/>
  <c r="X216" i="1"/>
  <c r="V203" i="1"/>
  <c r="V978" i="1"/>
  <c r="W978" i="1"/>
  <c r="L209" i="1"/>
  <c r="L210" i="1"/>
  <c r="L212" i="1"/>
  <c r="L215" i="1"/>
  <c r="L217" i="1"/>
  <c r="L218" i="1"/>
  <c r="L219" i="1"/>
  <c r="L221" i="1"/>
  <c r="L222" i="1"/>
  <c r="J203" i="1"/>
  <c r="J978" i="1"/>
  <c r="K978" i="1"/>
  <c r="AI207" i="1"/>
  <c r="AI210" i="1"/>
  <c r="AI211" i="1"/>
  <c r="AI213" i="1"/>
  <c r="AI214" i="1"/>
  <c r="AI216" i="1"/>
  <c r="AI217" i="1"/>
  <c r="AI218" i="1"/>
  <c r="AI219" i="1"/>
  <c r="AI221" i="1"/>
  <c r="AI222" i="1"/>
  <c r="AH202" i="1"/>
  <c r="AH977" i="1"/>
  <c r="W208" i="1"/>
  <c r="W209" i="1"/>
  <c r="W210" i="1"/>
  <c r="W212" i="1"/>
  <c r="W213" i="1"/>
  <c r="W216" i="1"/>
  <c r="V202" i="1"/>
  <c r="V977" i="1"/>
  <c r="K209" i="1"/>
  <c r="K210" i="1"/>
  <c r="K212" i="1"/>
  <c r="K215" i="1"/>
  <c r="K217" i="1"/>
  <c r="K218" i="1"/>
  <c r="K219" i="1"/>
  <c r="K221" i="1"/>
  <c r="K222" i="1"/>
  <c r="J202" i="1"/>
  <c r="J977" i="1"/>
  <c r="AH171" i="1"/>
  <c r="AH976" i="1"/>
  <c r="AI976" i="1"/>
  <c r="X176" i="1"/>
  <c r="X177" i="1"/>
  <c r="X178" i="1"/>
  <c r="X179" i="1"/>
  <c r="X181" i="1"/>
  <c r="X187" i="1"/>
  <c r="X189" i="1"/>
  <c r="V171" i="1"/>
  <c r="V976" i="1"/>
  <c r="W976" i="1"/>
  <c r="L176" i="1"/>
  <c r="L178" i="1"/>
  <c r="L181" i="1"/>
  <c r="L183" i="1"/>
  <c r="L185" i="1"/>
  <c r="L186" i="1"/>
  <c r="L187" i="1"/>
  <c r="L188" i="1"/>
  <c r="L190" i="1"/>
  <c r="J171" i="1"/>
  <c r="J976" i="1"/>
  <c r="K976" i="1"/>
  <c r="AI175" i="1"/>
  <c r="AI179" i="1"/>
  <c r="AI182" i="1"/>
  <c r="AI184" i="1"/>
  <c r="AI185" i="1"/>
  <c r="AI186" i="1"/>
  <c r="AI187" i="1"/>
  <c r="AI188" i="1"/>
  <c r="AI190" i="1"/>
  <c r="AH170" i="1"/>
  <c r="AH975" i="1"/>
  <c r="W176" i="1"/>
  <c r="W177" i="1"/>
  <c r="W178" i="1"/>
  <c r="W179" i="1"/>
  <c r="W181" i="1"/>
  <c r="W187" i="1"/>
  <c r="W189" i="1"/>
  <c r="V170" i="1"/>
  <c r="V975" i="1"/>
  <c r="K176" i="1"/>
  <c r="K178" i="1"/>
  <c r="K181" i="1"/>
  <c r="K183" i="1"/>
  <c r="K185" i="1"/>
  <c r="K186" i="1"/>
  <c r="K187" i="1"/>
  <c r="K188" i="1"/>
  <c r="K190" i="1"/>
  <c r="J170" i="1"/>
  <c r="J975" i="1"/>
  <c r="AH139" i="1"/>
  <c r="AH974" i="1"/>
  <c r="AI974" i="1"/>
  <c r="X144" i="1"/>
  <c r="X145" i="1"/>
  <c r="X146" i="1"/>
  <c r="X147" i="1"/>
  <c r="X148" i="1"/>
  <c r="X151" i="1"/>
  <c r="V139" i="1"/>
  <c r="V974" i="1"/>
  <c r="W974" i="1"/>
  <c r="L144" i="1"/>
  <c r="L145" i="1"/>
  <c r="L148" i="1"/>
  <c r="L153" i="1"/>
  <c r="L154" i="1"/>
  <c r="L155" i="1"/>
  <c r="L156" i="1"/>
  <c r="L157" i="1"/>
  <c r="L160" i="1"/>
  <c r="J139" i="1"/>
  <c r="J974" i="1"/>
  <c r="K974" i="1"/>
  <c r="AI145" i="1"/>
  <c r="AI146" i="1"/>
  <c r="AI149" i="1"/>
  <c r="AI152" i="1"/>
  <c r="AI153" i="1"/>
  <c r="AI154" i="1"/>
  <c r="AI155" i="1"/>
  <c r="AI156" i="1"/>
  <c r="AI157" i="1"/>
  <c r="AI160" i="1"/>
  <c r="AH138" i="1"/>
  <c r="AH973" i="1"/>
  <c r="W144" i="1"/>
  <c r="W145" i="1"/>
  <c r="W146" i="1"/>
  <c r="W147" i="1"/>
  <c r="W148" i="1"/>
  <c r="W151" i="1"/>
  <c r="V138" i="1"/>
  <c r="V973" i="1"/>
  <c r="K144" i="1"/>
  <c r="K145" i="1"/>
  <c r="K148" i="1"/>
  <c r="K153" i="1"/>
  <c r="K154" i="1"/>
  <c r="K155" i="1"/>
  <c r="K156" i="1"/>
  <c r="K157" i="1"/>
  <c r="K160" i="1"/>
  <c r="J138" i="1"/>
  <c r="J973" i="1"/>
  <c r="AI109" i="1"/>
  <c r="AI111" i="1"/>
  <c r="AI112" i="1"/>
  <c r="AI113" i="1"/>
  <c r="AI115" i="1"/>
  <c r="AI116" i="1"/>
  <c r="AI118" i="1"/>
  <c r="AI119" i="1"/>
  <c r="AI120" i="1"/>
  <c r="AI121" i="1"/>
  <c r="AI123" i="1"/>
  <c r="AI124" i="1"/>
  <c r="AI126" i="1"/>
  <c r="AI127" i="1"/>
  <c r="AH104" i="1"/>
  <c r="AH972" i="1"/>
  <c r="AI972" i="1"/>
  <c r="W110" i="1"/>
  <c r="W111" i="1"/>
  <c r="W112" i="1"/>
  <c r="W113" i="1"/>
  <c r="W114" i="1"/>
  <c r="W115" i="1"/>
  <c r="W117" i="1"/>
  <c r="W118" i="1"/>
  <c r="W121" i="1"/>
  <c r="W123" i="1"/>
  <c r="W125" i="1"/>
  <c r="V104" i="1"/>
  <c r="V972" i="1"/>
  <c r="W972" i="1"/>
  <c r="J104" i="1"/>
  <c r="J972" i="1"/>
  <c r="K972" i="1"/>
  <c r="Y83" i="1"/>
  <c r="Y80" i="1"/>
  <c r="M80" i="1"/>
  <c r="Y79" i="1"/>
  <c r="Y78" i="1"/>
  <c r="Y77" i="1"/>
  <c r="M77" i="1"/>
  <c r="Y76" i="1"/>
  <c r="M76" i="1"/>
</calcChain>
</file>

<file path=xl/sharedStrings.xml><?xml version="1.0" encoding="utf-8"?>
<sst xmlns="http://schemas.openxmlformats.org/spreadsheetml/2006/main" count="745" uniqueCount="32">
  <si>
    <t>24, 95</t>
  </si>
  <si>
    <t>RTL</t>
  </si>
  <si>
    <t>RE</t>
  </si>
  <si>
    <t>27, 96</t>
  </si>
  <si>
    <t>33, 98</t>
  </si>
  <si>
    <t>RTE</t>
  </si>
  <si>
    <t>Raw frequencies based on Charoensook et al. 1997, 81-99: https://yorkspace.library.yorku.ca/xmlui/handle/10315/33327</t>
  </si>
  <si>
    <t>Band no., page no.</t>
  </si>
  <si>
    <t>Instruments</t>
  </si>
  <si>
    <t>Raw frequencies in cents above C3</t>
  </si>
  <si>
    <t>Number of tones:</t>
  </si>
  <si>
    <t>KWY</t>
  </si>
  <si>
    <t>Frequencies with registral</t>
  </si>
  <si>
    <t>adaptation</t>
  </si>
  <si>
    <t xml:space="preserve"> </t>
  </si>
  <si>
    <t>Minimum and Maximum</t>
  </si>
  <si>
    <t>Frequencies</t>
  </si>
  <si>
    <t>No. of steps</t>
  </si>
  <si>
    <t>Maximum/minimum sizes</t>
  </si>
  <si>
    <t>max</t>
  </si>
  <si>
    <t>min</t>
  </si>
  <si>
    <t>n.a.</t>
  </si>
  <si>
    <t>no. of steps</t>
  </si>
  <si>
    <t>min/max sizes</t>
  </si>
  <si>
    <t>ruler ± error</t>
  </si>
  <si>
    <t>Band no., page no.:</t>
  </si>
  <si>
    <t>Number falsified:</t>
  </si>
  <si>
    <t>Totals:</t>
  </si>
  <si>
    <t>Intervals</t>
  </si>
  <si>
    <t>Tunings</t>
  </si>
  <si>
    <t>Relative-ratio</t>
  </si>
  <si>
    <t>Ruler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</si>
</sst>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6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theme="1"/>
      <name val="Times New Roman"/>
    </font>
    <font>
      <b/>
      <sz val="16"/>
      <name val="Times New Roman"/>
    </font>
    <font>
      <sz val="16"/>
      <name val="Times New Roman"/>
    </font>
    <font>
      <b/>
      <i/>
      <sz val="16"/>
      <name val="Times New Roman"/>
    </font>
    <font>
      <i/>
      <sz val="16"/>
      <color theme="1"/>
      <name val="Times New Roman"/>
    </font>
    <font>
      <i/>
      <sz val="16"/>
      <name val="Times New Roman"/>
    </font>
    <font>
      <i/>
      <u/>
      <sz val="16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2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1" fontId="5" fillId="0" borderId="0" xfId="0" applyNumberFormat="1" applyFont="1"/>
    <xf numFmtId="1" fontId="6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</cellXfs>
  <cellStyles count="3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F2120"/>
  <sheetViews>
    <sheetView tabSelected="1" workbookViewId="0"/>
  </sheetViews>
  <sheetFormatPr baseColWidth="10" defaultRowHeight="18" x14ac:dyDescent="0"/>
  <cols>
    <col min="1" max="1" width="17.5" style="1" customWidth="1"/>
    <col min="2" max="8" width="10.83203125" style="1"/>
    <col min="9" max="9" width="16.33203125" style="1" customWidth="1"/>
    <col min="10" max="10" width="20.33203125" style="1" customWidth="1"/>
    <col min="11" max="20" width="10.83203125" style="1"/>
    <col min="21" max="21" width="14.5" style="1" customWidth="1"/>
    <col min="22" max="22" width="18.1640625" style="1" customWidth="1"/>
    <col min="23" max="32" width="10.83203125" style="1"/>
    <col min="33" max="33" width="14.6640625" style="1" customWidth="1"/>
    <col min="34" max="34" width="17.5" style="1" customWidth="1"/>
    <col min="35" max="37" width="10.83203125" style="1"/>
    <col min="267" max="16384" width="10.83203125" style="1"/>
  </cols>
  <sheetData>
    <row r="1" spans="8:266">
      <c r="H1" s="2" t="s">
        <v>6</v>
      </c>
    </row>
    <row r="3" spans="8:266" s="2" customFormat="1">
      <c r="H3" s="3" t="s">
        <v>7</v>
      </c>
      <c r="I3" s="3"/>
      <c r="J3" s="3"/>
      <c r="K3" s="2" t="s">
        <v>0</v>
      </c>
      <c r="W3" s="2" t="s">
        <v>3</v>
      </c>
      <c r="AI3" s="2" t="s">
        <v>4</v>
      </c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</row>
    <row r="4" spans="8:266" s="2" customFormat="1">
      <c r="H4" s="2" t="s">
        <v>8</v>
      </c>
      <c r="I4" s="3"/>
      <c r="J4" s="3"/>
      <c r="K4" s="2" t="s">
        <v>1</v>
      </c>
      <c r="L4" s="2" t="s">
        <v>2</v>
      </c>
      <c r="W4" s="2" t="s">
        <v>5</v>
      </c>
      <c r="AI4" s="2" t="s">
        <v>1</v>
      </c>
      <c r="AJ4" s="2" t="s">
        <v>11</v>
      </c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</row>
    <row r="5" spans="8:266">
      <c r="H5" s="3" t="s">
        <v>9</v>
      </c>
      <c r="I5" s="4"/>
      <c r="J5" s="4"/>
    </row>
    <row r="6" spans="8:266">
      <c r="H6" s="4"/>
      <c r="I6" s="4"/>
      <c r="J6" s="4"/>
    </row>
    <row r="7" spans="8:266">
      <c r="H7" s="2" t="s">
        <v>10</v>
      </c>
      <c r="I7" s="4"/>
      <c r="J7" s="5">
        <f>COUNTIF(K5:AJ30,"&gt;0")</f>
        <v>59</v>
      </c>
    </row>
    <row r="8" spans="8:266">
      <c r="L8" s="1" t="s">
        <v>14</v>
      </c>
      <c r="M8" s="1">
        <v>514</v>
      </c>
      <c r="AI8" s="1">
        <v>514</v>
      </c>
    </row>
    <row r="9" spans="8:266">
      <c r="L9" s="1" t="s">
        <v>14</v>
      </c>
      <c r="M9" s="1">
        <v>690</v>
      </c>
      <c r="AI9" s="1">
        <v>685</v>
      </c>
    </row>
    <row r="10" spans="8:266">
      <c r="AI10" s="1">
        <v>877</v>
      </c>
    </row>
    <row r="11" spans="8:266">
      <c r="L11" s="1" t="s">
        <v>14</v>
      </c>
      <c r="M11" s="1">
        <v>1028</v>
      </c>
      <c r="AI11" s="1">
        <v>1043</v>
      </c>
    </row>
    <row r="12" spans="8:266">
      <c r="K12" s="1">
        <v>1290</v>
      </c>
      <c r="W12" s="1">
        <v>1220</v>
      </c>
      <c r="AI12" s="1">
        <v>1225</v>
      </c>
      <c r="AJ12" s="1">
        <v>1320</v>
      </c>
    </row>
    <row r="13" spans="8:266">
      <c r="K13" s="1">
        <v>181</v>
      </c>
      <c r="W13" s="1">
        <v>323</v>
      </c>
    </row>
    <row r="14" spans="8:266">
      <c r="L14" s="1">
        <v>337</v>
      </c>
      <c r="W14" s="1">
        <v>400</v>
      </c>
      <c r="AI14" s="1">
        <v>400</v>
      </c>
    </row>
    <row r="15" spans="8:266">
      <c r="M15" s="1">
        <v>544</v>
      </c>
      <c r="W15" s="1">
        <v>590</v>
      </c>
      <c r="AI15" s="1">
        <v>554</v>
      </c>
      <c r="AJ15" s="1">
        <v>630</v>
      </c>
    </row>
    <row r="16" spans="8:266">
      <c r="K16" s="1">
        <v>680</v>
      </c>
      <c r="W16" s="1">
        <v>675</v>
      </c>
    </row>
    <row r="17" spans="11:36">
      <c r="K17" s="1">
        <v>805</v>
      </c>
      <c r="M17" s="1">
        <v>897</v>
      </c>
      <c r="W17" s="1">
        <v>820</v>
      </c>
      <c r="AJ17" s="1">
        <v>820</v>
      </c>
    </row>
    <row r="18" spans="11:36">
      <c r="M18" s="1">
        <v>1090</v>
      </c>
      <c r="AI18" s="1">
        <v>1100</v>
      </c>
      <c r="AJ18" s="1">
        <v>1008</v>
      </c>
    </row>
    <row r="19" spans="11:36">
      <c r="K19" s="1">
        <v>1120</v>
      </c>
      <c r="W19" s="1">
        <v>1090</v>
      </c>
      <c r="AI19" s="1">
        <v>1200</v>
      </c>
      <c r="AJ19" s="1">
        <v>1180</v>
      </c>
    </row>
    <row r="20" spans="11:36">
      <c r="M20" s="1">
        <v>236</v>
      </c>
      <c r="W20" s="1">
        <v>1190</v>
      </c>
      <c r="AJ20" s="1">
        <v>166</v>
      </c>
    </row>
    <row r="21" spans="11:36">
      <c r="K21" s="1">
        <v>362</v>
      </c>
      <c r="M21" s="1">
        <v>425</v>
      </c>
      <c r="AI21" s="1">
        <v>191</v>
      </c>
      <c r="AJ21" s="1">
        <v>332</v>
      </c>
    </row>
    <row r="22" spans="11:36">
      <c r="K22" s="1">
        <v>544</v>
      </c>
      <c r="AI22" s="1">
        <v>590</v>
      </c>
    </row>
    <row r="23" spans="11:36">
      <c r="K23" s="1">
        <v>735</v>
      </c>
      <c r="L23" s="1">
        <v>705</v>
      </c>
      <c r="M23" s="1">
        <v>770</v>
      </c>
      <c r="W23" s="1">
        <v>800</v>
      </c>
      <c r="AI23" s="1">
        <v>770</v>
      </c>
    </row>
    <row r="24" spans="11:36">
      <c r="K24" s="1">
        <v>897</v>
      </c>
      <c r="L24" s="1">
        <v>877</v>
      </c>
    </row>
    <row r="25" spans="11:36">
      <c r="K25" s="1">
        <v>1120</v>
      </c>
      <c r="L25" s="1">
        <v>1053</v>
      </c>
      <c r="W25" s="1">
        <v>1100</v>
      </c>
      <c r="AI25" s="1">
        <v>1120</v>
      </c>
    </row>
    <row r="26" spans="11:36">
      <c r="K26" s="1">
        <v>1175</v>
      </c>
      <c r="AI26" s="1">
        <v>1295</v>
      </c>
    </row>
    <row r="27" spans="11:36">
      <c r="W27" s="1">
        <v>810</v>
      </c>
    </row>
    <row r="28" spans="11:36">
      <c r="K28" s="1">
        <v>430</v>
      </c>
      <c r="L28" s="1">
        <v>410</v>
      </c>
    </row>
    <row r="29" spans="11:36">
      <c r="K29" s="1">
        <v>585</v>
      </c>
    </row>
    <row r="35" spans="8:266" s="2" customFormat="1" ht="16" customHeight="1">
      <c r="H35" s="3" t="s">
        <v>7</v>
      </c>
      <c r="I35" s="3"/>
      <c r="J35" s="3"/>
      <c r="K35" s="3" t="s">
        <v>0</v>
      </c>
      <c r="L35" s="3"/>
      <c r="M35" s="3"/>
      <c r="N35" s="3"/>
      <c r="O35" s="3"/>
      <c r="P35" s="3"/>
      <c r="Q35" s="3"/>
      <c r="U35" s="3"/>
      <c r="V35" s="3"/>
      <c r="W35" s="2" t="s">
        <v>3</v>
      </c>
      <c r="X35" s="3"/>
      <c r="Y35" s="3"/>
      <c r="Z35" s="3"/>
      <c r="AA35" s="3"/>
      <c r="AB35" s="3"/>
      <c r="AC35" s="3"/>
      <c r="AG35" s="3"/>
      <c r="AH35" s="3"/>
      <c r="AI35" s="2" t="s">
        <v>4</v>
      </c>
      <c r="AJ35" s="3"/>
      <c r="AK35" s="3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</row>
    <row r="36" spans="8:266" s="2" customFormat="1">
      <c r="H36" s="2" t="s">
        <v>8</v>
      </c>
      <c r="I36" s="3"/>
      <c r="J36" s="3"/>
      <c r="K36" s="2" t="s">
        <v>1</v>
      </c>
      <c r="L36" s="2" t="s">
        <v>2</v>
      </c>
      <c r="U36" s="3"/>
      <c r="V36" s="3"/>
      <c r="W36" s="2" t="s">
        <v>5</v>
      </c>
      <c r="X36" s="3" t="s">
        <v>14</v>
      </c>
      <c r="Y36" s="3" t="s">
        <v>14</v>
      </c>
      <c r="Z36" s="3" t="s">
        <v>14</v>
      </c>
      <c r="AA36" s="3" t="s">
        <v>14</v>
      </c>
      <c r="AB36" s="3" t="s">
        <v>14</v>
      </c>
      <c r="AC36" s="3" t="s">
        <v>14</v>
      </c>
      <c r="AG36" s="3"/>
      <c r="AH36" s="3"/>
      <c r="AI36" s="2" t="s">
        <v>1</v>
      </c>
      <c r="AJ36" s="2" t="s">
        <v>11</v>
      </c>
      <c r="AK36" s="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</row>
    <row r="37" spans="8:266">
      <c r="H37" s="2" t="s">
        <v>12</v>
      </c>
      <c r="I37" s="4"/>
      <c r="J37" s="4"/>
      <c r="M37"/>
      <c r="N37"/>
      <c r="O37"/>
      <c r="P37" s="4"/>
      <c r="Q37" s="4"/>
      <c r="U37" s="4"/>
      <c r="V37" s="4"/>
      <c r="W37" s="4"/>
      <c r="X37" s="4"/>
      <c r="Y37" s="4"/>
      <c r="Z37" s="4"/>
      <c r="AA37" s="4"/>
      <c r="AB37" s="4"/>
      <c r="AC37" s="4"/>
      <c r="AG37" s="4"/>
      <c r="AH37" s="4"/>
      <c r="AI37" s="7"/>
      <c r="AJ37" s="7"/>
      <c r="AK37" s="7"/>
    </row>
    <row r="38" spans="8:266">
      <c r="H38" s="2" t="s">
        <v>13</v>
      </c>
      <c r="I38" s="4"/>
      <c r="J38" s="4"/>
      <c r="M38"/>
      <c r="N38"/>
      <c r="O38"/>
      <c r="P38" s="4"/>
      <c r="Q38" s="4"/>
      <c r="U38" s="4"/>
      <c r="V38" s="4"/>
      <c r="W38" s="4"/>
      <c r="X38" s="4"/>
      <c r="Y38" s="4"/>
      <c r="Z38" s="4"/>
      <c r="AA38" s="4"/>
      <c r="AB38" s="4"/>
      <c r="AC38" s="4"/>
      <c r="AG38" s="4"/>
      <c r="AH38" s="4"/>
      <c r="AI38" s="7"/>
      <c r="AJ38" s="7"/>
      <c r="AK38" s="7"/>
    </row>
    <row r="39" spans="8:266">
      <c r="I39" s="4"/>
      <c r="J39" s="4"/>
      <c r="M39"/>
      <c r="N39"/>
      <c r="O39"/>
      <c r="P39" s="4"/>
      <c r="Q39" s="4"/>
      <c r="U39" s="4"/>
      <c r="V39" s="4"/>
      <c r="W39"/>
      <c r="X39"/>
      <c r="Y39"/>
      <c r="Z39"/>
      <c r="AA39"/>
      <c r="AB39"/>
      <c r="AC39"/>
      <c r="AG39" s="4"/>
      <c r="AH39" s="4"/>
      <c r="AI39" s="7"/>
      <c r="AJ39" s="7"/>
      <c r="AK39" s="7"/>
    </row>
    <row r="40" spans="8:266">
      <c r="I40" s="4"/>
      <c r="J40" s="4"/>
      <c r="M40" s="1">
        <v>514</v>
      </c>
      <c r="N40"/>
      <c r="O40"/>
      <c r="P40" s="4"/>
      <c r="Q40" s="4"/>
      <c r="U40" s="4"/>
      <c r="V40" s="4"/>
      <c r="W40"/>
      <c r="X40"/>
      <c r="Y40"/>
      <c r="Z40"/>
      <c r="AA40"/>
      <c r="AB40"/>
      <c r="AC40"/>
      <c r="AG40" s="4"/>
      <c r="AH40" s="4"/>
      <c r="AI40" s="7"/>
      <c r="AJ40" s="7"/>
      <c r="AK40" s="7"/>
    </row>
    <row r="41" spans="8:266">
      <c r="I41" s="4"/>
      <c r="J41" s="4"/>
      <c r="M41" s="1">
        <v>690</v>
      </c>
      <c r="N41"/>
      <c r="O41"/>
      <c r="P41" s="4"/>
      <c r="Q41" s="4"/>
      <c r="U41" s="4"/>
      <c r="V41" s="4"/>
      <c r="W41"/>
      <c r="X41"/>
      <c r="Y41"/>
      <c r="Z41"/>
      <c r="AA41"/>
      <c r="AB41"/>
      <c r="AC41"/>
      <c r="AG41" s="4"/>
      <c r="AH41" s="4"/>
      <c r="AI41" s="7" t="s">
        <v>14</v>
      </c>
      <c r="AJ41" s="7" t="s">
        <v>14</v>
      </c>
      <c r="AK41" s="7"/>
    </row>
    <row r="42" spans="8:266">
      <c r="I42" s="4"/>
      <c r="J42" s="4"/>
      <c r="N42"/>
      <c r="O42"/>
      <c r="P42" s="4"/>
      <c r="Q42" s="4"/>
      <c r="U42" s="4"/>
      <c r="V42" s="4"/>
      <c r="W42"/>
      <c r="X42"/>
      <c r="Y42"/>
      <c r="Z42"/>
      <c r="AA42"/>
      <c r="AB42"/>
      <c r="AC42"/>
      <c r="AG42" s="4"/>
      <c r="AH42" s="4"/>
      <c r="AI42" s="7"/>
      <c r="AJ42" s="7"/>
      <c r="AK42" s="7"/>
    </row>
    <row r="43" spans="8:266">
      <c r="I43" s="4"/>
      <c r="J43" s="4"/>
      <c r="M43" s="1">
        <v>1028</v>
      </c>
      <c r="N43"/>
      <c r="O43"/>
      <c r="P43" s="4"/>
      <c r="Q43" s="4"/>
      <c r="U43" s="4"/>
      <c r="V43" s="4"/>
      <c r="W43"/>
      <c r="X43"/>
      <c r="Y43"/>
      <c r="Z43"/>
      <c r="AA43"/>
      <c r="AB43"/>
      <c r="AC43"/>
      <c r="AG43" s="4"/>
      <c r="AH43" s="4"/>
      <c r="AI43" s="1">
        <v>514</v>
      </c>
      <c r="AK43" s="7"/>
    </row>
    <row r="44" spans="8:266">
      <c r="I44" s="4"/>
      <c r="J44" s="4"/>
      <c r="K44" s="1">
        <v>1290</v>
      </c>
      <c r="M44"/>
      <c r="N44"/>
      <c r="O44"/>
      <c r="P44" s="4"/>
      <c r="Q44" s="4"/>
      <c r="U44" s="4"/>
      <c r="W44" s="1">
        <v>1220</v>
      </c>
      <c r="X44"/>
      <c r="Y44"/>
      <c r="Z44"/>
      <c r="AA44"/>
      <c r="AB44"/>
      <c r="AC44"/>
      <c r="AG44" s="4"/>
      <c r="AH44" s="4"/>
      <c r="AI44" s="1">
        <v>685</v>
      </c>
      <c r="AK44" s="7"/>
    </row>
    <row r="45" spans="8:266">
      <c r="I45" s="4"/>
      <c r="J45" s="4"/>
      <c r="K45" s="1">
        <f>K13+1200</f>
        <v>1381</v>
      </c>
      <c r="M45"/>
      <c r="N45"/>
      <c r="O45"/>
      <c r="P45" s="4"/>
      <c r="Q45" s="4"/>
      <c r="U45" s="4"/>
      <c r="W45" s="1">
        <f>W13+1200</f>
        <v>1523</v>
      </c>
      <c r="X45"/>
      <c r="Y45"/>
      <c r="Z45"/>
      <c r="AA45"/>
      <c r="AB45"/>
      <c r="AC45"/>
      <c r="AG45" s="4"/>
      <c r="AH45" s="4"/>
      <c r="AI45" s="1">
        <v>877</v>
      </c>
      <c r="AK45" s="7"/>
    </row>
    <row r="46" spans="8:266">
      <c r="I46" s="4"/>
      <c r="J46" s="4"/>
      <c r="L46" s="1">
        <f>L14+1200</f>
        <v>1537</v>
      </c>
      <c r="M46"/>
      <c r="N46"/>
      <c r="O46"/>
      <c r="P46" s="4"/>
      <c r="Q46" s="4"/>
      <c r="U46" s="4"/>
      <c r="W46" s="1">
        <f>W14+1200</f>
        <v>1600</v>
      </c>
      <c r="X46"/>
      <c r="Y46"/>
      <c r="Z46"/>
      <c r="AA46"/>
      <c r="AB46"/>
      <c r="AC46"/>
      <c r="AG46" s="4"/>
      <c r="AH46" s="4"/>
      <c r="AI46" s="1">
        <v>1043</v>
      </c>
      <c r="AK46" s="7"/>
    </row>
    <row r="47" spans="8:266">
      <c r="I47" s="4"/>
      <c r="J47" s="4"/>
      <c r="M47" s="1">
        <f>M15+1200</f>
        <v>1744</v>
      </c>
      <c r="N47"/>
      <c r="O47"/>
      <c r="P47" s="4"/>
      <c r="Q47" s="4"/>
      <c r="U47" s="4"/>
      <c r="W47" s="1">
        <f>W15+1200</f>
        <v>1790</v>
      </c>
      <c r="X47"/>
      <c r="Y47"/>
      <c r="Z47"/>
      <c r="AA47"/>
      <c r="AB47"/>
      <c r="AC47"/>
      <c r="AG47" s="4"/>
      <c r="AH47" s="4"/>
      <c r="AI47" s="1">
        <v>1225</v>
      </c>
      <c r="AJ47" s="1">
        <v>1320</v>
      </c>
      <c r="AK47" s="7"/>
    </row>
    <row r="48" spans="8:266">
      <c r="I48" s="4"/>
      <c r="J48" s="4"/>
      <c r="K48" s="1">
        <f>K16+1200</f>
        <v>1880</v>
      </c>
      <c r="N48"/>
      <c r="O48"/>
      <c r="P48" s="4"/>
      <c r="Q48" s="4"/>
      <c r="U48" s="4"/>
      <c r="W48" s="1">
        <f>W16+1200</f>
        <v>1875</v>
      </c>
      <c r="X48"/>
      <c r="Y48"/>
      <c r="Z48"/>
      <c r="AA48"/>
      <c r="AB48"/>
      <c r="AC48"/>
      <c r="AH48" s="4"/>
      <c r="AK48" s="7"/>
    </row>
    <row r="49" spans="9:37">
      <c r="I49" s="4"/>
      <c r="J49" s="4"/>
      <c r="K49" s="1">
        <f>K17+1200</f>
        <v>2005</v>
      </c>
      <c r="M49" s="1">
        <f>M17+1200</f>
        <v>2097</v>
      </c>
      <c r="N49"/>
      <c r="O49"/>
      <c r="P49" s="4"/>
      <c r="Q49" s="4"/>
      <c r="U49" s="4"/>
      <c r="W49" s="1">
        <f>W17+1200</f>
        <v>2020</v>
      </c>
      <c r="X49"/>
      <c r="Y49"/>
      <c r="Z49"/>
      <c r="AA49"/>
      <c r="AB49"/>
      <c r="AC49"/>
      <c r="AH49" s="4"/>
      <c r="AI49" s="1">
        <f>AI14+1200</f>
        <v>1600</v>
      </c>
      <c r="AK49" s="7"/>
    </row>
    <row r="50" spans="9:37">
      <c r="I50" s="4"/>
      <c r="J50" s="4"/>
      <c r="M50" s="1">
        <f>M18+1200</f>
        <v>2290</v>
      </c>
      <c r="N50"/>
      <c r="O50"/>
      <c r="P50" s="4"/>
      <c r="Q50" s="4"/>
      <c r="U50" s="4"/>
      <c r="X50"/>
      <c r="Y50"/>
      <c r="Z50"/>
      <c r="AA50"/>
      <c r="AB50"/>
      <c r="AC50"/>
      <c r="AH50" s="4"/>
      <c r="AI50" s="1">
        <f>AI15+1200</f>
        <v>1754</v>
      </c>
      <c r="AJ50" s="1">
        <f>AJ15+1200</f>
        <v>1830</v>
      </c>
      <c r="AK50" s="7"/>
    </row>
    <row r="51" spans="9:37">
      <c r="I51" s="4"/>
      <c r="J51" s="4"/>
      <c r="K51" s="1">
        <f>K19+1200</f>
        <v>2320</v>
      </c>
      <c r="N51"/>
      <c r="O51"/>
      <c r="P51" s="4"/>
      <c r="Q51" s="4"/>
      <c r="U51" s="4"/>
      <c r="W51" s="1">
        <f>W19+1200</f>
        <v>2290</v>
      </c>
      <c r="X51"/>
      <c r="Y51"/>
      <c r="Z51"/>
      <c r="AA51"/>
      <c r="AB51"/>
      <c r="AC51"/>
      <c r="AH51" s="4"/>
      <c r="AK51" s="7"/>
    </row>
    <row r="52" spans="9:37">
      <c r="I52" s="4"/>
      <c r="J52" s="4"/>
      <c r="M52" s="1">
        <f>M20+2400</f>
        <v>2636</v>
      </c>
      <c r="N52"/>
      <c r="O52"/>
      <c r="P52" s="4"/>
      <c r="Q52" s="4"/>
      <c r="U52" s="4"/>
      <c r="W52" s="1">
        <f>W20+1200</f>
        <v>2390</v>
      </c>
      <c r="X52"/>
      <c r="Y52"/>
      <c r="Z52"/>
      <c r="AA52"/>
      <c r="AB52"/>
      <c r="AC52"/>
      <c r="AH52" s="4"/>
      <c r="AJ52" s="1">
        <f>AJ17+1200</f>
        <v>2020</v>
      </c>
      <c r="AK52" s="7"/>
    </row>
    <row r="53" spans="9:37">
      <c r="I53" s="4"/>
      <c r="J53" s="4"/>
      <c r="K53" s="1">
        <f t="shared" ref="K53:K58" si="0">K21+2400</f>
        <v>2762</v>
      </c>
      <c r="M53" s="1">
        <f>M21+2400</f>
        <v>2825</v>
      </c>
      <c r="N53"/>
      <c r="O53"/>
      <c r="P53" s="4"/>
      <c r="Q53" s="4"/>
      <c r="U53" s="4"/>
      <c r="X53"/>
      <c r="Y53"/>
      <c r="Z53"/>
      <c r="AA53"/>
      <c r="AB53"/>
      <c r="AC53"/>
      <c r="AH53" s="4"/>
      <c r="AI53" s="1">
        <f>AI18+1200</f>
        <v>2300</v>
      </c>
      <c r="AJ53" s="1">
        <f>AJ18+1200</f>
        <v>2208</v>
      </c>
      <c r="AK53" s="7"/>
    </row>
    <row r="54" spans="9:37">
      <c r="I54" s="4"/>
      <c r="J54" s="4"/>
      <c r="K54" s="1">
        <f t="shared" si="0"/>
        <v>2944</v>
      </c>
      <c r="N54"/>
      <c r="O54"/>
      <c r="P54" s="4"/>
      <c r="Q54" s="4"/>
      <c r="U54" s="4"/>
      <c r="X54"/>
      <c r="Y54"/>
      <c r="Z54"/>
      <c r="AA54"/>
      <c r="AB54"/>
      <c r="AC54"/>
      <c r="AH54" s="4"/>
      <c r="AI54" s="1">
        <f>AI19+1200</f>
        <v>2400</v>
      </c>
      <c r="AJ54" s="1">
        <f>AJ19+1200</f>
        <v>2380</v>
      </c>
      <c r="AK54" s="7"/>
    </row>
    <row r="55" spans="9:37">
      <c r="I55" s="4"/>
      <c r="J55" s="4"/>
      <c r="K55" s="1">
        <f t="shared" si="0"/>
        <v>3135</v>
      </c>
      <c r="L55" s="1">
        <f>L23+2400</f>
        <v>3105</v>
      </c>
      <c r="M55" s="1">
        <f>M23+2400</f>
        <v>3170</v>
      </c>
      <c r="N55"/>
      <c r="O55"/>
      <c r="P55" s="4"/>
      <c r="Q55" s="4"/>
      <c r="U55" s="4"/>
      <c r="W55" s="1">
        <f>W23+2400</f>
        <v>3200</v>
      </c>
      <c r="X55"/>
      <c r="Y55"/>
      <c r="Z55"/>
      <c r="AA55"/>
      <c r="AB55"/>
      <c r="AC55"/>
      <c r="AH55" s="4"/>
      <c r="AJ55" s="1">
        <f>AJ20+2400</f>
        <v>2566</v>
      </c>
      <c r="AK55" s="7"/>
    </row>
    <row r="56" spans="9:37">
      <c r="I56" s="4"/>
      <c r="J56" s="4"/>
      <c r="K56" s="1">
        <f t="shared" si="0"/>
        <v>3297</v>
      </c>
      <c r="L56" s="1">
        <f>L24+2400</f>
        <v>3277</v>
      </c>
      <c r="N56"/>
      <c r="O56"/>
      <c r="P56" s="4"/>
      <c r="Q56" s="4"/>
      <c r="U56" s="4"/>
      <c r="X56"/>
      <c r="Y56"/>
      <c r="Z56"/>
      <c r="AA56"/>
      <c r="AB56"/>
      <c r="AC56"/>
      <c r="AH56" s="4"/>
      <c r="AI56" s="1">
        <f>AI21+2400</f>
        <v>2591</v>
      </c>
      <c r="AJ56" s="1">
        <f>AJ21+2400</f>
        <v>2732</v>
      </c>
      <c r="AK56" s="7"/>
    </row>
    <row r="57" spans="9:37">
      <c r="I57" s="4"/>
      <c r="J57" s="4"/>
      <c r="K57" s="1">
        <f t="shared" si="0"/>
        <v>3520</v>
      </c>
      <c r="L57" s="1">
        <f>L25+2400</f>
        <v>3453</v>
      </c>
      <c r="M57"/>
      <c r="N57"/>
      <c r="O57"/>
      <c r="P57" s="4"/>
      <c r="Q57" s="4"/>
      <c r="U57" s="4"/>
      <c r="W57" s="1">
        <f>W25+2400</f>
        <v>3500</v>
      </c>
      <c r="X57"/>
      <c r="Y57"/>
      <c r="Z57"/>
      <c r="AA57"/>
      <c r="AB57"/>
      <c r="AC57"/>
      <c r="AH57" s="4"/>
      <c r="AI57" s="1">
        <f>AI22+2400</f>
        <v>2990</v>
      </c>
      <c r="AK57" s="7"/>
    </row>
    <row r="58" spans="9:37">
      <c r="I58" s="4"/>
      <c r="J58" s="4"/>
      <c r="K58" s="1">
        <f t="shared" si="0"/>
        <v>3575</v>
      </c>
      <c r="M58"/>
      <c r="N58"/>
      <c r="O58"/>
      <c r="P58" s="4"/>
      <c r="Q58" s="4"/>
      <c r="U58" s="4"/>
      <c r="X58"/>
      <c r="Y58"/>
      <c r="Z58"/>
      <c r="AA58"/>
      <c r="AB58"/>
      <c r="AC58"/>
      <c r="AH58" s="4"/>
      <c r="AI58" s="1">
        <f>AI23+2400</f>
        <v>3170</v>
      </c>
      <c r="AK58" s="7"/>
    </row>
    <row r="59" spans="9:37">
      <c r="I59" s="4"/>
      <c r="J59" s="4"/>
      <c r="M59"/>
      <c r="N59"/>
      <c r="O59"/>
      <c r="P59" s="4"/>
      <c r="Q59" s="4"/>
      <c r="U59" s="4"/>
      <c r="W59" s="1">
        <f>W27+3600</f>
        <v>4410</v>
      </c>
      <c r="X59"/>
      <c r="Y59"/>
      <c r="Z59"/>
      <c r="AA59"/>
      <c r="AB59"/>
      <c r="AC59"/>
      <c r="AH59" s="4"/>
      <c r="AK59" s="7"/>
    </row>
    <row r="60" spans="9:37">
      <c r="I60" s="4"/>
      <c r="J60" s="4"/>
      <c r="K60" s="1">
        <f>K28+3600</f>
        <v>4030</v>
      </c>
      <c r="L60" s="1">
        <f>L28+3600</f>
        <v>4010</v>
      </c>
      <c r="M60"/>
      <c r="N60"/>
      <c r="O60"/>
      <c r="P60" s="4"/>
      <c r="Q60" s="4"/>
      <c r="U60" s="4"/>
      <c r="V60" s="4"/>
      <c r="X60"/>
      <c r="Y60"/>
      <c r="Z60"/>
      <c r="AA60"/>
      <c r="AB60"/>
      <c r="AC60"/>
      <c r="AG60" s="4"/>
      <c r="AH60" s="4"/>
      <c r="AI60" s="1">
        <f>AI25+2400</f>
        <v>3520</v>
      </c>
      <c r="AK60" s="7"/>
    </row>
    <row r="61" spans="9:37">
      <c r="I61" s="4"/>
      <c r="J61" s="4"/>
      <c r="K61" s="1">
        <f>K29+3600</f>
        <v>4185</v>
      </c>
      <c r="M61"/>
      <c r="N61"/>
      <c r="O61"/>
      <c r="P61" s="4"/>
      <c r="Q61" s="4"/>
      <c r="U61" s="4"/>
      <c r="V61" s="4"/>
      <c r="W61" s="4"/>
      <c r="X61"/>
      <c r="Y61"/>
      <c r="Z61"/>
      <c r="AA61"/>
      <c r="AB61"/>
      <c r="AC61"/>
      <c r="AG61" s="4"/>
      <c r="AH61" s="4"/>
      <c r="AI61" s="1">
        <f>AI26+2400</f>
        <v>3695</v>
      </c>
      <c r="AK61" s="7"/>
    </row>
    <row r="62" spans="9:37">
      <c r="I62" s="4"/>
      <c r="J62" s="4"/>
      <c r="M62" s="4"/>
      <c r="N62" s="4"/>
      <c r="O62" s="4"/>
      <c r="P62" s="4"/>
      <c r="Q62" s="4"/>
      <c r="U62" s="4"/>
      <c r="V62" s="4"/>
      <c r="W62" s="4"/>
      <c r="X62"/>
      <c r="Y62"/>
      <c r="Z62"/>
      <c r="AA62"/>
      <c r="AB62"/>
      <c r="AC62"/>
      <c r="AG62" s="4"/>
      <c r="AH62" s="4"/>
      <c r="AI62" s="4"/>
      <c r="AJ62" s="4"/>
      <c r="AK62" s="4"/>
    </row>
    <row r="63" spans="9:37">
      <c r="I63" s="4"/>
      <c r="J63" s="4"/>
      <c r="M63" s="4"/>
      <c r="N63" s="4"/>
      <c r="O63" s="4"/>
      <c r="P63" s="4"/>
      <c r="Q63" s="4"/>
      <c r="U63" s="4"/>
      <c r="V63" s="4"/>
      <c r="W63" s="4"/>
      <c r="X63" s="4"/>
      <c r="Y63" s="4"/>
      <c r="Z63" s="4"/>
      <c r="AA63" s="4"/>
      <c r="AB63" s="4"/>
      <c r="AC63" s="4"/>
      <c r="AG63" s="4"/>
      <c r="AH63" s="4"/>
      <c r="AI63" s="4"/>
      <c r="AJ63" s="4"/>
      <c r="AK63" s="4"/>
    </row>
    <row r="64" spans="9:37">
      <c r="I64" s="4"/>
      <c r="J64" s="4"/>
      <c r="M64" s="4"/>
      <c r="N64" s="4"/>
      <c r="O64" s="4"/>
      <c r="P64" s="4"/>
      <c r="Q64" s="4"/>
      <c r="U64" s="4"/>
      <c r="V64" s="4"/>
      <c r="W64" s="4"/>
      <c r="X64" s="4"/>
      <c r="Y64" s="4"/>
      <c r="Z64" s="4"/>
      <c r="AA64" s="4"/>
      <c r="AB64" s="4"/>
      <c r="AC64" s="4"/>
      <c r="AG64" s="4"/>
      <c r="AH64" s="4"/>
      <c r="AI64" s="4"/>
      <c r="AJ64" s="4"/>
      <c r="AK64" s="4"/>
    </row>
    <row r="65" spans="8:37">
      <c r="I65" s="4"/>
      <c r="J65" s="4"/>
      <c r="K65" s="4"/>
      <c r="L65" s="4"/>
      <c r="M65" s="4"/>
      <c r="N65" s="4"/>
      <c r="O65" s="4"/>
      <c r="P65" s="4"/>
      <c r="Q65" s="4"/>
      <c r="U65" s="4"/>
      <c r="V65" s="4"/>
      <c r="W65" s="4"/>
      <c r="X65" s="4"/>
      <c r="Y65" s="4"/>
      <c r="Z65" s="4"/>
      <c r="AA65" s="4"/>
      <c r="AB65" s="4"/>
      <c r="AC65" s="4"/>
      <c r="AG65" s="4"/>
      <c r="AH65" s="4"/>
      <c r="AI65" s="4"/>
      <c r="AJ65" s="4"/>
      <c r="AK65" s="4"/>
    </row>
    <row r="66" spans="8:37">
      <c r="I66" s="4"/>
      <c r="J66" s="4"/>
      <c r="K66" s="4"/>
      <c r="L66" s="4"/>
      <c r="M66" s="4"/>
      <c r="N66" s="4"/>
      <c r="O66" s="4"/>
      <c r="P66" s="4"/>
      <c r="Q66" s="4"/>
      <c r="U66" s="4"/>
      <c r="V66" s="4"/>
      <c r="W66" s="4"/>
      <c r="X66" s="4"/>
      <c r="Y66" s="4"/>
      <c r="Z66" s="4"/>
      <c r="AA66" s="4"/>
      <c r="AB66" s="4"/>
      <c r="AC66" s="4"/>
      <c r="AG66" s="4"/>
      <c r="AH66" s="4"/>
      <c r="AI66" s="4"/>
      <c r="AJ66" s="4"/>
      <c r="AK66" s="4"/>
    </row>
    <row r="67" spans="8:37">
      <c r="I67" s="4"/>
      <c r="J67" s="4"/>
      <c r="K67" s="4"/>
      <c r="L67" s="4"/>
      <c r="M67" s="4"/>
      <c r="N67" s="4"/>
      <c r="O67" s="4"/>
      <c r="P67" s="4"/>
      <c r="Q67" s="4"/>
      <c r="U67" s="4"/>
      <c r="V67" s="4"/>
      <c r="W67" s="4"/>
      <c r="X67" s="4"/>
      <c r="Y67" s="4"/>
      <c r="Z67" s="4"/>
      <c r="AA67" s="4"/>
      <c r="AB67" s="4"/>
      <c r="AC67" s="4"/>
      <c r="AG67" s="4"/>
      <c r="AH67" s="4"/>
      <c r="AI67" s="4"/>
      <c r="AJ67" s="4"/>
      <c r="AK67" s="4"/>
    </row>
    <row r="68" spans="8:37">
      <c r="I68" s="4"/>
      <c r="J68" s="4"/>
      <c r="K68" s="4"/>
      <c r="L68" s="4"/>
      <c r="M68" s="4"/>
      <c r="N68" s="4"/>
      <c r="O68" s="4"/>
      <c r="P68" s="4"/>
      <c r="Q68" s="4"/>
      <c r="U68" s="4"/>
      <c r="V68" s="4"/>
      <c r="W68" s="4"/>
      <c r="X68" s="4"/>
      <c r="Y68" s="4"/>
      <c r="Z68" s="4"/>
      <c r="AA68" s="4"/>
      <c r="AB68" s="4"/>
      <c r="AC68" s="4"/>
      <c r="AG68" s="4"/>
      <c r="AH68" s="4"/>
      <c r="AI68" s="4"/>
      <c r="AJ68" s="4"/>
      <c r="AK68" s="4"/>
    </row>
    <row r="69" spans="8:37">
      <c r="I69" s="4"/>
      <c r="J69" s="4"/>
      <c r="K69" s="4"/>
      <c r="L69" s="4"/>
      <c r="M69" s="4"/>
      <c r="N69" s="4"/>
      <c r="O69" s="4"/>
      <c r="P69" s="4"/>
      <c r="Q69" s="4"/>
      <c r="U69" s="4"/>
      <c r="V69" s="4"/>
      <c r="W69" s="4"/>
      <c r="X69" s="4"/>
      <c r="Y69" s="4"/>
      <c r="Z69" s="4"/>
      <c r="AA69" s="4"/>
      <c r="AB69" s="4"/>
      <c r="AC69" s="4"/>
      <c r="AG69" s="4"/>
      <c r="AH69" s="4"/>
      <c r="AI69" s="4"/>
      <c r="AJ69" s="4"/>
      <c r="AK69" s="4"/>
    </row>
    <row r="70" spans="8:37">
      <c r="H70" s="2" t="s">
        <v>15</v>
      </c>
      <c r="I70" s="4"/>
      <c r="J70" s="4"/>
      <c r="M70" s="4"/>
      <c r="N70" s="4"/>
      <c r="O70" s="4"/>
      <c r="P70" s="4"/>
      <c r="Q70" s="4"/>
      <c r="U70" s="4"/>
      <c r="V70" s="4"/>
      <c r="W70" s="4" t="s">
        <v>14</v>
      </c>
      <c r="X70" s="4" t="s">
        <v>14</v>
      </c>
      <c r="Y70" s="4"/>
      <c r="Z70" s="4"/>
      <c r="AA70" s="4"/>
      <c r="AB70" s="4"/>
      <c r="AC70" s="4"/>
      <c r="AG70" s="4"/>
      <c r="AH70" s="4"/>
      <c r="AK70" s="4"/>
    </row>
    <row r="71" spans="8:37">
      <c r="H71" s="3" t="s">
        <v>16</v>
      </c>
      <c r="I71" s="4"/>
      <c r="J71" s="4"/>
      <c r="M71" s="4"/>
      <c r="N71" s="4"/>
      <c r="O71" s="4"/>
      <c r="P71" s="4"/>
      <c r="Q71" s="4"/>
      <c r="U71" s="4"/>
      <c r="V71" s="4"/>
      <c r="W71" s="4" t="s">
        <v>14</v>
      </c>
      <c r="X71" s="4" t="s">
        <v>14</v>
      </c>
      <c r="Y71" s="4"/>
      <c r="Z71" s="4"/>
      <c r="AA71" s="4"/>
      <c r="AB71" s="4"/>
      <c r="AC71" s="4"/>
      <c r="AG71" s="4"/>
      <c r="AH71" s="4"/>
      <c r="AK71" s="4"/>
    </row>
    <row r="72" spans="8:37">
      <c r="I72" s="4"/>
      <c r="J72"/>
      <c r="K72" s="4">
        <f>MIN(K40:Q40)</f>
        <v>514</v>
      </c>
      <c r="L72" s="4">
        <f>MAX(K40:Q40)</f>
        <v>514</v>
      </c>
      <c r="M72" s="4" t="b">
        <f t="shared" ref="M72" si="1">L72+ 7 &lt;K73</f>
        <v>1</v>
      </c>
      <c r="N72" s="4"/>
      <c r="O72" s="4"/>
      <c r="P72" s="4"/>
      <c r="Q72" s="4"/>
      <c r="U72" s="4"/>
      <c r="V72" s="4"/>
      <c r="W72"/>
      <c r="X72"/>
      <c r="Y72"/>
      <c r="Z72" s="4"/>
      <c r="AA72" s="4"/>
      <c r="AB72" s="4"/>
      <c r="AC72" s="4"/>
      <c r="AG72" s="4"/>
      <c r="AH72" s="4"/>
      <c r="AK72" s="4"/>
    </row>
    <row r="73" spans="8:37">
      <c r="I73" s="4"/>
      <c r="J73"/>
      <c r="K73" s="4">
        <f>MIN(K41:Q41)</f>
        <v>690</v>
      </c>
      <c r="L73" s="4">
        <f>MAX(K41:Q41)</f>
        <v>690</v>
      </c>
      <c r="M73" s="4" t="s">
        <v>14</v>
      </c>
      <c r="N73" s="4"/>
      <c r="O73" s="4"/>
      <c r="P73" s="4"/>
      <c r="Q73" s="4"/>
      <c r="U73" s="4"/>
      <c r="V73" s="4"/>
      <c r="W73"/>
      <c r="X73"/>
      <c r="Y73"/>
      <c r="Z73" s="4"/>
      <c r="AA73" s="4"/>
      <c r="AB73" s="4"/>
      <c r="AC73" s="4"/>
      <c r="AG73" s="4"/>
      <c r="AH73" s="4"/>
      <c r="AK73" s="4"/>
    </row>
    <row r="74" spans="8:37">
      <c r="I74" s="4"/>
      <c r="J74"/>
      <c r="K74" s="4" t="s">
        <v>14</v>
      </c>
      <c r="L74" s="4" t="s">
        <v>14</v>
      </c>
      <c r="M74" s="4" t="s">
        <v>14</v>
      </c>
      <c r="N74" s="4"/>
      <c r="O74" s="4"/>
      <c r="P74" s="4"/>
      <c r="Q74" s="4"/>
      <c r="U74" s="4"/>
      <c r="V74" s="4"/>
      <c r="W74"/>
      <c r="X74"/>
      <c r="Y74"/>
      <c r="Z74" s="4"/>
      <c r="AA74" s="4"/>
      <c r="AB74" s="4"/>
      <c r="AC74" s="4"/>
      <c r="AG74" s="4"/>
      <c r="AH74" s="4"/>
      <c r="AK74" s="4"/>
    </row>
    <row r="75" spans="8:37">
      <c r="I75" s="4"/>
      <c r="J75"/>
      <c r="K75" s="4">
        <f t="shared" ref="K75:K90" si="2">MIN(K43:Q43)</f>
        <v>1028</v>
      </c>
      <c r="L75" s="4">
        <f t="shared" ref="L75:L90" si="3">MAX(K43:Q43)</f>
        <v>1028</v>
      </c>
      <c r="M75" s="4" t="b">
        <f t="shared" ref="M75:M92" si="4">L75+ 7 &lt;K76</f>
        <v>1</v>
      </c>
      <c r="N75" s="4"/>
      <c r="O75" s="4"/>
      <c r="P75" s="4"/>
      <c r="Q75" s="4"/>
      <c r="U75" s="4"/>
      <c r="V75" s="4"/>
      <c r="W75"/>
      <c r="X75"/>
      <c r="Y75"/>
      <c r="Z75" s="4"/>
      <c r="AA75" s="4"/>
      <c r="AB75" s="4"/>
      <c r="AC75" s="4"/>
      <c r="AG75" s="4"/>
      <c r="AI75" s="4">
        <f>MIN(AI43:AO43)</f>
        <v>514</v>
      </c>
      <c r="AJ75" s="4">
        <f>MAX(AI43:AO43)</f>
        <v>514</v>
      </c>
      <c r="AK75" s="4" t="b">
        <f t="shared" ref="AK75" si="5">AJ75+ 7 &lt;AI76</f>
        <v>1</v>
      </c>
    </row>
    <row r="76" spans="8:37">
      <c r="I76" s="4"/>
      <c r="J76"/>
      <c r="K76" s="4">
        <f t="shared" si="2"/>
        <v>1290</v>
      </c>
      <c r="L76" s="4">
        <f t="shared" si="3"/>
        <v>1290</v>
      </c>
      <c r="M76" s="4" t="b">
        <f t="shared" si="4"/>
        <v>1</v>
      </c>
      <c r="N76" s="4"/>
      <c r="O76" s="4"/>
      <c r="P76" s="4"/>
      <c r="Q76" s="4"/>
      <c r="U76" s="4"/>
      <c r="V76"/>
      <c r="W76" s="4">
        <f t="shared" ref="W76:W81" si="6">MIN(W44:AC44)</f>
        <v>1220</v>
      </c>
      <c r="X76" s="4">
        <f t="shared" ref="X76:X81" si="7">MAX(W44:AC44)</f>
        <v>1220</v>
      </c>
      <c r="Y76" s="4" t="b">
        <f t="shared" ref="Y76:Y83" si="8">X76+ 7 &lt;W77</f>
        <v>1</v>
      </c>
      <c r="Z76" s="4"/>
      <c r="AA76" s="4"/>
      <c r="AB76" s="4"/>
      <c r="AC76" s="4"/>
      <c r="AG76" s="4"/>
      <c r="AI76" s="4">
        <f>MIN(AI44:AO44)</f>
        <v>685</v>
      </c>
      <c r="AJ76" s="4">
        <f>MAX(AI44:AO44)</f>
        <v>685</v>
      </c>
      <c r="AK76" s="4" t="b">
        <f t="shared" ref="AK76" si="9">AJ76+ 7 &lt;AI77</f>
        <v>1</v>
      </c>
    </row>
    <row r="77" spans="8:37">
      <c r="I77" s="4"/>
      <c r="J77"/>
      <c r="K77" s="4">
        <f t="shared" si="2"/>
        <v>1381</v>
      </c>
      <c r="L77" s="4">
        <f t="shared" si="3"/>
        <v>1381</v>
      </c>
      <c r="M77" s="4" t="b">
        <f t="shared" si="4"/>
        <v>1</v>
      </c>
      <c r="N77" s="4"/>
      <c r="O77" s="4"/>
      <c r="P77" s="4"/>
      <c r="Q77" s="4"/>
      <c r="U77" s="4"/>
      <c r="V77"/>
      <c r="W77" s="4">
        <f t="shared" si="6"/>
        <v>1523</v>
      </c>
      <c r="X77" s="4">
        <f t="shared" si="7"/>
        <v>1523</v>
      </c>
      <c r="Y77" s="4" t="b">
        <f t="shared" si="8"/>
        <v>1</v>
      </c>
      <c r="Z77" s="4"/>
      <c r="AA77" s="4"/>
      <c r="AB77" s="4"/>
      <c r="AC77" s="4"/>
      <c r="AG77" s="4"/>
      <c r="AI77" s="4">
        <f>MIN(AI45:AO45)</f>
        <v>877</v>
      </c>
      <c r="AJ77" s="4">
        <f>MAX(AI45:AO45)</f>
        <v>877</v>
      </c>
      <c r="AK77" s="4" t="b">
        <f t="shared" ref="AK77:AK89" si="10">AJ77+ 7 &lt;AI78</f>
        <v>1</v>
      </c>
    </row>
    <row r="78" spans="8:37">
      <c r="I78" s="4"/>
      <c r="J78"/>
      <c r="K78" s="4">
        <f t="shared" si="2"/>
        <v>1537</v>
      </c>
      <c r="L78" s="4">
        <f t="shared" si="3"/>
        <v>1537</v>
      </c>
      <c r="M78" s="4" t="b">
        <f t="shared" si="4"/>
        <v>1</v>
      </c>
      <c r="N78" s="4"/>
      <c r="O78" s="4"/>
      <c r="P78" s="4"/>
      <c r="Q78" s="4"/>
      <c r="U78" s="4"/>
      <c r="V78"/>
      <c r="W78" s="4">
        <f t="shared" si="6"/>
        <v>1600</v>
      </c>
      <c r="X78" s="4">
        <f t="shared" si="7"/>
        <v>1600</v>
      </c>
      <c r="Y78" s="4" t="b">
        <f t="shared" si="8"/>
        <v>1</v>
      </c>
      <c r="Z78" s="4"/>
      <c r="AA78" s="4"/>
      <c r="AB78" s="4"/>
      <c r="AC78" s="4"/>
      <c r="AG78" s="4"/>
      <c r="AI78" s="4">
        <f>MIN(AI46:AO46)</f>
        <v>1043</v>
      </c>
      <c r="AJ78" s="4">
        <f>MAX(AI46:AO46)</f>
        <v>1043</v>
      </c>
      <c r="AK78" s="4" t="b">
        <f t="shared" si="10"/>
        <v>1</v>
      </c>
    </row>
    <row r="79" spans="8:37">
      <c r="I79" s="4"/>
      <c r="J79"/>
      <c r="K79" s="4">
        <f t="shared" si="2"/>
        <v>1744</v>
      </c>
      <c r="L79" s="4">
        <f t="shared" si="3"/>
        <v>1744</v>
      </c>
      <c r="M79" s="4" t="b">
        <f t="shared" si="4"/>
        <v>1</v>
      </c>
      <c r="N79" s="4"/>
      <c r="O79" s="4"/>
      <c r="P79" s="4"/>
      <c r="Q79" s="4"/>
      <c r="U79" s="4"/>
      <c r="V79"/>
      <c r="W79" s="4">
        <f t="shared" si="6"/>
        <v>1790</v>
      </c>
      <c r="X79" s="4">
        <f t="shared" si="7"/>
        <v>1790</v>
      </c>
      <c r="Y79" s="4" t="b">
        <f t="shared" si="8"/>
        <v>1</v>
      </c>
      <c r="Z79" s="4"/>
      <c r="AA79" s="4"/>
      <c r="AB79" s="4"/>
      <c r="AC79" s="4"/>
      <c r="AG79" s="4"/>
      <c r="AI79" s="4">
        <f>MIN(AI47:AO47)</f>
        <v>1225</v>
      </c>
      <c r="AJ79" s="4">
        <f>MAX(AI47:AO47)</f>
        <v>1320</v>
      </c>
      <c r="AK79" s="4" t="s">
        <v>14</v>
      </c>
    </row>
    <row r="80" spans="8:37">
      <c r="I80" s="4"/>
      <c r="J80"/>
      <c r="K80" s="4">
        <f t="shared" si="2"/>
        <v>1880</v>
      </c>
      <c r="L80" s="4">
        <f t="shared" si="3"/>
        <v>1880</v>
      </c>
      <c r="M80" s="4" t="b">
        <f t="shared" si="4"/>
        <v>1</v>
      </c>
      <c r="N80" s="4"/>
      <c r="O80" s="4"/>
      <c r="P80" s="4"/>
      <c r="Q80" s="4"/>
      <c r="U80" s="4"/>
      <c r="V80"/>
      <c r="W80" s="4">
        <f t="shared" si="6"/>
        <v>1875</v>
      </c>
      <c r="X80" s="4">
        <f t="shared" si="7"/>
        <v>1875</v>
      </c>
      <c r="Y80" s="4" t="b">
        <f t="shared" si="8"/>
        <v>1</v>
      </c>
      <c r="Z80" s="4"/>
      <c r="AA80" s="4"/>
      <c r="AB80" s="4"/>
      <c r="AC80" s="4"/>
      <c r="AG80"/>
      <c r="AI80" s="4" t="s">
        <v>14</v>
      </c>
      <c r="AJ80" s="4" t="s">
        <v>14</v>
      </c>
      <c r="AK80" s="4" t="s">
        <v>14</v>
      </c>
    </row>
    <row r="81" spans="9:37">
      <c r="I81" s="4"/>
      <c r="J81"/>
      <c r="K81" s="4">
        <f t="shared" si="2"/>
        <v>2005</v>
      </c>
      <c r="L81" s="4">
        <f t="shared" si="3"/>
        <v>2097</v>
      </c>
      <c r="M81" s="4" t="b">
        <f t="shared" si="4"/>
        <v>1</v>
      </c>
      <c r="N81" s="4"/>
      <c r="O81" s="4"/>
      <c r="P81" s="4"/>
      <c r="Q81" s="4"/>
      <c r="U81" s="4"/>
      <c r="V81"/>
      <c r="W81" s="4">
        <f t="shared" si="6"/>
        <v>2020</v>
      </c>
      <c r="X81" s="4">
        <f t="shared" si="7"/>
        <v>2020</v>
      </c>
      <c r="Y81" s="4" t="s">
        <v>14</v>
      </c>
      <c r="Z81" s="4"/>
      <c r="AA81" s="4"/>
      <c r="AB81" s="4"/>
      <c r="AC81" s="4"/>
      <c r="AG81"/>
      <c r="AI81" s="4">
        <f>MIN(AI49:AO49)</f>
        <v>1600</v>
      </c>
      <c r="AJ81" s="4">
        <f>MAX(AI49:AO49)</f>
        <v>1600</v>
      </c>
      <c r="AK81" s="4" t="b">
        <f t="shared" si="10"/>
        <v>1</v>
      </c>
    </row>
    <row r="82" spans="9:37">
      <c r="I82" s="4"/>
      <c r="J82"/>
      <c r="K82" s="4">
        <f t="shared" si="2"/>
        <v>2290</v>
      </c>
      <c r="L82" s="4">
        <f t="shared" si="3"/>
        <v>2290</v>
      </c>
      <c r="M82" s="4" t="b">
        <f t="shared" si="4"/>
        <v>1</v>
      </c>
      <c r="N82" s="4"/>
      <c r="O82" s="4"/>
      <c r="P82" s="4"/>
      <c r="Q82" s="4"/>
      <c r="U82" s="4"/>
      <c r="V82"/>
      <c r="W82" s="4" t="s">
        <v>14</v>
      </c>
      <c r="X82" s="4" t="s">
        <v>14</v>
      </c>
      <c r="Y82" s="4" t="s">
        <v>14</v>
      </c>
      <c r="Z82" s="4"/>
      <c r="AA82" s="4"/>
      <c r="AB82" s="4"/>
      <c r="AC82" s="4"/>
      <c r="AG82"/>
      <c r="AI82" s="4">
        <f>MIN(AI50:AO50)</f>
        <v>1754</v>
      </c>
      <c r="AJ82" s="4">
        <f>MAX(AI50:AO50)</f>
        <v>1830</v>
      </c>
      <c r="AK82" s="4" t="s">
        <v>14</v>
      </c>
    </row>
    <row r="83" spans="9:37">
      <c r="I83" s="4"/>
      <c r="J83"/>
      <c r="K83" s="4">
        <f t="shared" si="2"/>
        <v>2320</v>
      </c>
      <c r="L83" s="4">
        <f t="shared" si="3"/>
        <v>2320</v>
      </c>
      <c r="M83" s="4" t="b">
        <f t="shared" si="4"/>
        <v>1</v>
      </c>
      <c r="N83" s="4"/>
      <c r="O83" s="4"/>
      <c r="P83" s="4"/>
      <c r="Q83" s="4"/>
      <c r="U83" s="4"/>
      <c r="V83"/>
      <c r="W83" s="4">
        <f>MIN(W51:AC51)</f>
        <v>2290</v>
      </c>
      <c r="X83" s="4">
        <f>MAX(W51:AC51)</f>
        <v>2290</v>
      </c>
      <c r="Y83" s="4" t="b">
        <f t="shared" si="8"/>
        <v>1</v>
      </c>
      <c r="Z83" s="4"/>
      <c r="AA83" s="4"/>
      <c r="AB83" s="4"/>
      <c r="AC83" s="4"/>
      <c r="AG83"/>
      <c r="AI83" s="4" t="s">
        <v>14</v>
      </c>
      <c r="AJ83" s="4" t="s">
        <v>14</v>
      </c>
      <c r="AK83" s="4" t="s">
        <v>14</v>
      </c>
    </row>
    <row r="84" spans="9:37">
      <c r="I84" s="4"/>
      <c r="J84"/>
      <c r="K84" s="4">
        <f t="shared" si="2"/>
        <v>2636</v>
      </c>
      <c r="L84" s="4">
        <f t="shared" si="3"/>
        <v>2636</v>
      </c>
      <c r="M84" s="4" t="b">
        <f t="shared" si="4"/>
        <v>1</v>
      </c>
      <c r="N84" s="4"/>
      <c r="O84" s="4"/>
      <c r="P84" s="4"/>
      <c r="Q84" s="4"/>
      <c r="U84" s="4"/>
      <c r="V84"/>
      <c r="W84" s="4">
        <f>MIN(W52:AC52)</f>
        <v>2390</v>
      </c>
      <c r="X84" s="4">
        <f>MAX(W52:AC52)</f>
        <v>2390</v>
      </c>
      <c r="Y84" s="4" t="s">
        <v>14</v>
      </c>
      <c r="Z84" s="4"/>
      <c r="AA84" s="4"/>
      <c r="AB84" s="4"/>
      <c r="AC84" s="4"/>
      <c r="AF84" s="4" t="s">
        <v>14</v>
      </c>
      <c r="AG84"/>
      <c r="AI84" s="4">
        <f t="shared" ref="AI84:AI90" si="11">MIN(AI52:AO52)</f>
        <v>2020</v>
      </c>
      <c r="AJ84" s="4">
        <f t="shared" ref="AJ84:AJ90" si="12">MAX(AI52:AO52)</f>
        <v>2020</v>
      </c>
      <c r="AK84" s="4" t="b">
        <f t="shared" si="10"/>
        <v>1</v>
      </c>
    </row>
    <row r="85" spans="9:37">
      <c r="I85" s="4"/>
      <c r="J85"/>
      <c r="K85" s="4">
        <f t="shared" si="2"/>
        <v>2762</v>
      </c>
      <c r="L85" s="4">
        <f t="shared" si="3"/>
        <v>2825</v>
      </c>
      <c r="M85" s="4" t="b">
        <f t="shared" si="4"/>
        <v>1</v>
      </c>
      <c r="N85" s="4"/>
      <c r="O85" s="4"/>
      <c r="P85" s="4"/>
      <c r="Q85" s="4"/>
      <c r="U85" s="4"/>
      <c r="V85"/>
      <c r="W85" s="4" t="s">
        <v>14</v>
      </c>
      <c r="X85" s="4" t="s">
        <v>14</v>
      </c>
      <c r="Y85" s="4" t="s">
        <v>14</v>
      </c>
      <c r="Z85" s="4"/>
      <c r="AA85" s="4"/>
      <c r="AB85" s="4"/>
      <c r="AC85" s="4"/>
      <c r="AF85" s="4" t="s">
        <v>14</v>
      </c>
      <c r="AG85"/>
      <c r="AI85" s="4">
        <f t="shared" si="11"/>
        <v>2208</v>
      </c>
      <c r="AJ85" s="4">
        <f t="shared" si="12"/>
        <v>2300</v>
      </c>
      <c r="AK85" s="4" t="b">
        <f t="shared" si="10"/>
        <v>1</v>
      </c>
    </row>
    <row r="86" spans="9:37">
      <c r="I86" s="4"/>
      <c r="J86"/>
      <c r="K86" s="4">
        <f t="shared" si="2"/>
        <v>2944</v>
      </c>
      <c r="L86" s="4">
        <f t="shared" si="3"/>
        <v>2944</v>
      </c>
      <c r="M86" s="4" t="b">
        <f t="shared" si="4"/>
        <v>1</v>
      </c>
      <c r="N86" s="4"/>
      <c r="O86" s="4"/>
      <c r="P86" s="4"/>
      <c r="Q86" s="4"/>
      <c r="U86" s="4"/>
      <c r="V86"/>
      <c r="W86" s="4" t="s">
        <v>14</v>
      </c>
      <c r="X86" s="4" t="s">
        <v>14</v>
      </c>
      <c r="Y86" s="4" t="s">
        <v>14</v>
      </c>
      <c r="Z86" s="4"/>
      <c r="AA86" s="4"/>
      <c r="AB86" s="4"/>
      <c r="AC86" s="4"/>
      <c r="AF86" s="4" t="s">
        <v>14</v>
      </c>
      <c r="AG86"/>
      <c r="AI86" s="4">
        <f t="shared" si="11"/>
        <v>2380</v>
      </c>
      <c r="AJ86" s="4">
        <f t="shared" si="12"/>
        <v>2400</v>
      </c>
      <c r="AK86" s="4" t="b">
        <f t="shared" si="10"/>
        <v>1</v>
      </c>
    </row>
    <row r="87" spans="9:37">
      <c r="I87" s="4"/>
      <c r="J87"/>
      <c r="K87" s="4">
        <f t="shared" si="2"/>
        <v>3105</v>
      </c>
      <c r="L87" s="4">
        <f t="shared" si="3"/>
        <v>3170</v>
      </c>
      <c r="M87" s="4" t="b">
        <f t="shared" si="4"/>
        <v>1</v>
      </c>
      <c r="N87" s="4"/>
      <c r="O87" s="4"/>
      <c r="P87" s="4"/>
      <c r="Q87" s="4"/>
      <c r="U87" s="4"/>
      <c r="V87"/>
      <c r="W87" s="4">
        <f>MIN(W55:AC55)</f>
        <v>3200</v>
      </c>
      <c r="X87" s="4">
        <f>MAX(W55:AC55)</f>
        <v>3200</v>
      </c>
      <c r="Y87" s="4" t="s">
        <v>14</v>
      </c>
      <c r="Z87" s="4"/>
      <c r="AA87" s="4"/>
      <c r="AB87" s="4"/>
      <c r="AC87" s="4"/>
      <c r="AF87" s="4" t="s">
        <v>14</v>
      </c>
      <c r="AG87"/>
      <c r="AI87" s="4">
        <f t="shared" si="11"/>
        <v>2566</v>
      </c>
      <c r="AJ87" s="4">
        <f t="shared" si="12"/>
        <v>2566</v>
      </c>
      <c r="AK87" s="4" t="b">
        <f t="shared" si="10"/>
        <v>1</v>
      </c>
    </row>
    <row r="88" spans="9:37">
      <c r="I88" s="4"/>
      <c r="J88"/>
      <c r="K88" s="4">
        <f t="shared" si="2"/>
        <v>3277</v>
      </c>
      <c r="L88" s="4">
        <f t="shared" si="3"/>
        <v>3297</v>
      </c>
      <c r="M88" s="4" t="b">
        <f t="shared" si="4"/>
        <v>1</v>
      </c>
      <c r="N88" s="4"/>
      <c r="O88" s="4"/>
      <c r="P88" s="4"/>
      <c r="Q88" s="4"/>
      <c r="U88" s="4"/>
      <c r="V88"/>
      <c r="W88" s="4" t="s">
        <v>14</v>
      </c>
      <c r="X88" s="4" t="s">
        <v>14</v>
      </c>
      <c r="Y88" s="4" t="s">
        <v>14</v>
      </c>
      <c r="Z88" s="4"/>
      <c r="AA88" s="4"/>
      <c r="AB88" s="4"/>
      <c r="AC88" s="4"/>
      <c r="AF88" s="4"/>
      <c r="AG88"/>
      <c r="AI88" s="4">
        <f t="shared" si="11"/>
        <v>2591</v>
      </c>
      <c r="AJ88" s="4">
        <f t="shared" si="12"/>
        <v>2732</v>
      </c>
      <c r="AK88" s="4" t="b">
        <f t="shared" si="10"/>
        <v>1</v>
      </c>
    </row>
    <row r="89" spans="9:37">
      <c r="I89" s="4"/>
      <c r="J89"/>
      <c r="K89" s="4">
        <f t="shared" si="2"/>
        <v>3453</v>
      </c>
      <c r="L89" s="4">
        <f t="shared" si="3"/>
        <v>3520</v>
      </c>
      <c r="M89" s="4" t="b">
        <f t="shared" si="4"/>
        <v>1</v>
      </c>
      <c r="N89" s="4"/>
      <c r="O89" s="4"/>
      <c r="P89" s="4"/>
      <c r="Q89" s="4"/>
      <c r="U89" s="4"/>
      <c r="V89"/>
      <c r="W89" s="4">
        <f>MIN(W57:AC57)</f>
        <v>3500</v>
      </c>
      <c r="X89" s="4">
        <f>MAX(W57:AC57)</f>
        <v>3500</v>
      </c>
      <c r="Y89" s="4" t="s">
        <v>14</v>
      </c>
      <c r="Z89" s="4"/>
      <c r="AA89" s="4"/>
      <c r="AB89" s="4"/>
      <c r="AC89" s="4"/>
      <c r="AF89" s="4"/>
      <c r="AG89"/>
      <c r="AI89" s="4">
        <f t="shared" si="11"/>
        <v>2990</v>
      </c>
      <c r="AJ89" s="4">
        <f t="shared" si="12"/>
        <v>2990</v>
      </c>
      <c r="AK89" s="4" t="b">
        <f t="shared" si="10"/>
        <v>1</v>
      </c>
    </row>
    <row r="90" spans="9:37">
      <c r="I90" s="4"/>
      <c r="J90"/>
      <c r="K90" s="4">
        <f t="shared" si="2"/>
        <v>3575</v>
      </c>
      <c r="L90" s="4">
        <f t="shared" si="3"/>
        <v>3575</v>
      </c>
      <c r="M90" s="4" t="s">
        <v>14</v>
      </c>
      <c r="N90" s="4"/>
      <c r="O90" s="4"/>
      <c r="P90" s="4"/>
      <c r="Q90" s="4"/>
      <c r="U90" s="4"/>
      <c r="V90"/>
      <c r="W90" s="4" t="s">
        <v>14</v>
      </c>
      <c r="X90" s="4" t="s">
        <v>14</v>
      </c>
      <c r="Y90" s="4" t="s">
        <v>14</v>
      </c>
      <c r="Z90" s="4"/>
      <c r="AA90" s="4"/>
      <c r="AB90" s="4"/>
      <c r="AC90" s="4"/>
      <c r="AG90"/>
      <c r="AI90" s="4">
        <f t="shared" si="11"/>
        <v>3170</v>
      </c>
      <c r="AJ90" s="4">
        <f t="shared" si="12"/>
        <v>3170</v>
      </c>
      <c r="AK90" s="4" t="s">
        <v>14</v>
      </c>
    </row>
    <row r="91" spans="9:37">
      <c r="I91" s="4"/>
      <c r="J91"/>
      <c r="K91" s="4" t="s">
        <v>14</v>
      </c>
      <c r="L91" s="4" t="s">
        <v>14</v>
      </c>
      <c r="M91" s="4" t="s">
        <v>14</v>
      </c>
      <c r="N91" s="4"/>
      <c r="O91" s="4"/>
      <c r="P91" s="4"/>
      <c r="Q91" s="4"/>
      <c r="U91" s="4"/>
      <c r="V91"/>
      <c r="W91" s="4">
        <f>MIN(W59:AC59)</f>
        <v>4410</v>
      </c>
      <c r="X91" s="4">
        <f>MAX(W59:AC59)</f>
        <v>4410</v>
      </c>
      <c r="Y91" s="4" t="s">
        <v>14</v>
      </c>
      <c r="Z91" s="4"/>
      <c r="AA91" s="4"/>
      <c r="AB91" s="4"/>
      <c r="AC91" s="4"/>
      <c r="AG91"/>
      <c r="AK91" s="4" t="s">
        <v>14</v>
      </c>
    </row>
    <row r="92" spans="9:37">
      <c r="I92" s="4"/>
      <c r="J92"/>
      <c r="K92" s="4">
        <f>MIN(K60:Q60)</f>
        <v>4010</v>
      </c>
      <c r="L92" s="4">
        <f>MAX(K60:Q60)</f>
        <v>4030</v>
      </c>
      <c r="M92" s="4" t="b">
        <f t="shared" si="4"/>
        <v>1</v>
      </c>
      <c r="N92" s="4"/>
      <c r="O92" s="4"/>
      <c r="P92" s="4"/>
      <c r="Q92" s="4"/>
      <c r="U92" s="4"/>
      <c r="V92" s="4"/>
      <c r="W92" s="4" t="s">
        <v>14</v>
      </c>
      <c r="X92" s="4" t="s">
        <v>14</v>
      </c>
      <c r="Y92" s="4" t="s">
        <v>14</v>
      </c>
      <c r="Z92" s="4"/>
      <c r="AA92" s="4"/>
      <c r="AB92" s="4"/>
      <c r="AC92" s="4"/>
      <c r="AG92" s="4"/>
      <c r="AI92" s="4">
        <f>MIN(AI60:AO60)</f>
        <v>3520</v>
      </c>
      <c r="AJ92" s="4">
        <f>MAX(AI60:AO60)</f>
        <v>3520</v>
      </c>
      <c r="AK92" s="4" t="b">
        <f>AJ92+ 7 &lt;AI93</f>
        <v>1</v>
      </c>
    </row>
    <row r="93" spans="9:37">
      <c r="I93" s="4"/>
      <c r="J93"/>
      <c r="K93" s="4">
        <f>MIN(K61:Q61)</f>
        <v>4185</v>
      </c>
      <c r="L93" s="4">
        <f>MAX(K61:Q61)</f>
        <v>4185</v>
      </c>
      <c r="M93" s="4" t="s">
        <v>14</v>
      </c>
      <c r="N93" s="4"/>
      <c r="O93" s="4"/>
      <c r="P93" s="4"/>
      <c r="Q93" s="4"/>
      <c r="U93" s="4"/>
      <c r="V93" s="4"/>
      <c r="W93" s="4" t="s">
        <v>14</v>
      </c>
      <c r="X93" s="4" t="s">
        <v>14</v>
      </c>
      <c r="Y93" s="4"/>
      <c r="Z93" s="4"/>
      <c r="AA93" s="4"/>
      <c r="AB93" s="4"/>
      <c r="AC93" s="4"/>
      <c r="AG93" s="4"/>
      <c r="AI93" s="4">
        <f>MIN(AI61:AO61)</f>
        <v>3695</v>
      </c>
      <c r="AJ93" s="4">
        <f>MAX(AI61:AO61)</f>
        <v>3695</v>
      </c>
      <c r="AK93" s="4" t="s">
        <v>14</v>
      </c>
    </row>
    <row r="94" spans="9:37">
      <c r="I94" s="4"/>
      <c r="J94" s="4"/>
      <c r="M94" s="4"/>
      <c r="N94" s="4"/>
      <c r="O94" s="4"/>
      <c r="P94" s="4"/>
      <c r="Q94" s="4"/>
      <c r="U94" s="4"/>
      <c r="V94" s="4"/>
      <c r="W94" s="4" t="s">
        <v>14</v>
      </c>
      <c r="X94" s="4" t="s">
        <v>14</v>
      </c>
      <c r="Y94" s="4"/>
      <c r="Z94" s="4"/>
      <c r="AA94" s="4"/>
      <c r="AB94" s="4"/>
      <c r="AC94" s="4"/>
      <c r="AG94" s="4"/>
      <c r="AH94" s="4"/>
      <c r="AK94" s="4" t="s">
        <v>14</v>
      </c>
    </row>
    <row r="95" spans="9:37">
      <c r="I95" s="4"/>
      <c r="J95" s="4"/>
      <c r="M95" s="4"/>
      <c r="N95" s="4"/>
      <c r="O95" s="4"/>
      <c r="P95" s="4"/>
      <c r="Q95" s="4"/>
      <c r="U95" s="4"/>
      <c r="V95" s="4"/>
      <c r="W95" s="4" t="s">
        <v>14</v>
      </c>
      <c r="X95" s="4" t="s">
        <v>14</v>
      </c>
      <c r="Y95" s="4"/>
      <c r="Z95" s="4"/>
      <c r="AA95" s="4"/>
      <c r="AB95" s="4"/>
      <c r="AC95" s="4"/>
      <c r="AG95" s="4"/>
      <c r="AH95" s="4"/>
      <c r="AK95" s="4" t="s">
        <v>14</v>
      </c>
    </row>
    <row r="96" spans="9:37">
      <c r="I96" s="4"/>
      <c r="J96" s="4"/>
      <c r="M96" s="4"/>
      <c r="N96" s="4"/>
      <c r="O96" s="4"/>
      <c r="P96" s="4"/>
      <c r="Q96" s="4"/>
      <c r="U96" s="4"/>
      <c r="V96" s="4"/>
      <c r="W96" s="4" t="s">
        <v>14</v>
      </c>
      <c r="X96" s="4" t="s">
        <v>14</v>
      </c>
      <c r="Y96" s="4"/>
      <c r="Z96" s="4"/>
      <c r="AA96" s="4"/>
      <c r="AB96" s="4"/>
      <c r="AC96" s="4"/>
      <c r="AG96" s="4"/>
      <c r="AH96" s="4"/>
      <c r="AK96" s="4" t="s">
        <v>14</v>
      </c>
    </row>
    <row r="97" spans="8:266"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3" t="s">
        <v>14</v>
      </c>
    </row>
    <row r="98" spans="8:266"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G98" s="4"/>
      <c r="AH98" s="4"/>
      <c r="AI98" s="4"/>
      <c r="AJ98" s="4"/>
      <c r="AK98" s="4" t="s">
        <v>14</v>
      </c>
    </row>
    <row r="99" spans="8:266"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</row>
    <row r="100" spans="8:266"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</row>
    <row r="101" spans="8:266"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</row>
    <row r="102" spans="8:266">
      <c r="H102" s="3" t="s">
        <v>17</v>
      </c>
      <c r="I102" s="3" t="s">
        <v>18</v>
      </c>
      <c r="J102" s="4"/>
      <c r="L102" s="4"/>
      <c r="M102" s="4"/>
      <c r="N102" s="4"/>
      <c r="O102" s="4"/>
      <c r="P102" s="4"/>
      <c r="Q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F102" s="4" t="s">
        <v>14</v>
      </c>
      <c r="AG102" s="4"/>
      <c r="AH102" s="4"/>
      <c r="AJ102" s="4"/>
      <c r="AK102" s="4"/>
    </row>
    <row r="103" spans="8:266">
      <c r="H103" s="4"/>
      <c r="I103" s="4"/>
      <c r="J103" s="4"/>
      <c r="L103" s="4"/>
      <c r="M103" s="4"/>
      <c r="N103" s="4"/>
      <c r="O103" s="4"/>
      <c r="P103" s="4"/>
      <c r="Q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F103" s="4"/>
      <c r="AG103" s="4"/>
      <c r="AH103" s="4"/>
      <c r="AJ103" s="4"/>
      <c r="AK103" s="4"/>
    </row>
    <row r="104" spans="8:266" s="2" customFormat="1">
      <c r="H104" s="5">
        <v>0</v>
      </c>
      <c r="I104" s="3" t="s">
        <v>19</v>
      </c>
      <c r="J104" s="3">
        <f>MAX(K104:K130)</f>
        <v>92</v>
      </c>
      <c r="K104" s="3"/>
      <c r="L104" s="3"/>
      <c r="M104" s="3"/>
      <c r="N104" s="3"/>
      <c r="O104" s="3"/>
      <c r="P104" s="3"/>
      <c r="Q104" s="3"/>
      <c r="T104" s="5">
        <v>0</v>
      </c>
      <c r="U104" s="3" t="s">
        <v>19</v>
      </c>
      <c r="V104" s="3">
        <f>MAX(W104:W130)</f>
        <v>0</v>
      </c>
      <c r="W104" s="3"/>
      <c r="X104" s="3"/>
      <c r="Y104" s="3"/>
      <c r="Z104" s="3"/>
      <c r="AA104" s="3"/>
      <c r="AB104" s="3"/>
      <c r="AC104" s="3"/>
      <c r="AF104" s="5">
        <v>0</v>
      </c>
      <c r="AG104" s="3" t="s">
        <v>19</v>
      </c>
      <c r="AH104" s="3">
        <f>MAX(AI104:AI130)</f>
        <v>141</v>
      </c>
      <c r="AJ104" s="3"/>
      <c r="AK104" s="3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</row>
    <row r="105" spans="8:266">
      <c r="H105" s="5"/>
      <c r="I105" s="3"/>
      <c r="J105" s="3"/>
      <c r="K105" s="4"/>
      <c r="L105" s="4"/>
      <c r="M105" s="4"/>
      <c r="N105" s="4"/>
      <c r="O105" s="4"/>
      <c r="P105" s="4"/>
      <c r="Q105" s="4"/>
      <c r="T105" s="5"/>
      <c r="U105" s="3"/>
      <c r="V105" s="3"/>
      <c r="W105" s="4"/>
      <c r="X105" s="4"/>
      <c r="Y105" s="4"/>
      <c r="Z105" s="4"/>
      <c r="AA105" s="4"/>
      <c r="AB105" s="4"/>
      <c r="AC105" s="4"/>
      <c r="AF105" s="5"/>
      <c r="AG105" s="3"/>
      <c r="AH105" s="3"/>
      <c r="AJ105" s="4"/>
      <c r="AK105" s="4"/>
    </row>
    <row r="106" spans="8:266">
      <c r="H106" s="5"/>
      <c r="I106" s="3"/>
      <c r="J106"/>
      <c r="K106" s="4">
        <v>0</v>
      </c>
      <c r="L106" s="4"/>
      <c r="M106" s="4"/>
      <c r="N106" s="4"/>
      <c r="O106" s="4"/>
      <c r="P106" s="4"/>
      <c r="Q106" s="4"/>
      <c r="T106" s="5"/>
      <c r="U106" s="3"/>
      <c r="V106" s="3"/>
      <c r="W106"/>
      <c r="X106" s="4"/>
      <c r="Y106" s="4"/>
      <c r="Z106" s="4"/>
      <c r="AA106" s="4"/>
      <c r="AB106" s="4"/>
      <c r="AC106" s="4"/>
      <c r="AF106" s="5"/>
      <c r="AG106" s="3"/>
      <c r="AH106" s="3"/>
      <c r="AJ106" s="4"/>
      <c r="AK106" s="4"/>
    </row>
    <row r="107" spans="8:266">
      <c r="H107" s="5"/>
      <c r="I107" s="3"/>
      <c r="J107"/>
      <c r="K107" s="4">
        <v>0</v>
      </c>
      <c r="L107" s="4"/>
      <c r="M107" s="4"/>
      <c r="N107" s="4"/>
      <c r="O107" s="4"/>
      <c r="P107" s="4"/>
      <c r="Q107" s="4"/>
      <c r="T107" s="5"/>
      <c r="U107" s="3"/>
      <c r="V107" s="3"/>
      <c r="W107"/>
      <c r="X107" s="4"/>
      <c r="Y107" s="4"/>
      <c r="Z107" s="4"/>
      <c r="AA107" s="4"/>
      <c r="AB107" s="4"/>
      <c r="AC107" s="4"/>
      <c r="AF107" s="5"/>
      <c r="AG107" s="3"/>
      <c r="AH107" s="3"/>
      <c r="AI107" s="4"/>
      <c r="AJ107" s="4"/>
      <c r="AK107" s="4"/>
    </row>
    <row r="108" spans="8:266">
      <c r="H108" s="5"/>
      <c r="I108" s="3"/>
      <c r="J108"/>
      <c r="K108" s="4" t="s">
        <v>14</v>
      </c>
      <c r="L108" s="4"/>
      <c r="M108" s="4"/>
      <c r="N108" s="4"/>
      <c r="O108" s="4"/>
      <c r="P108" s="4"/>
      <c r="Q108" s="4"/>
      <c r="T108" s="5"/>
      <c r="U108" s="3"/>
      <c r="V108" s="3"/>
      <c r="W108"/>
      <c r="X108" s="4"/>
      <c r="Y108" s="4"/>
      <c r="Z108" s="4"/>
      <c r="AA108" s="4"/>
      <c r="AB108" s="4"/>
      <c r="AC108" s="4"/>
      <c r="AF108" s="5"/>
      <c r="AG108" s="3"/>
      <c r="AH108" s="3"/>
      <c r="AI108" s="4"/>
      <c r="AJ108" s="4"/>
      <c r="AK108" s="4"/>
    </row>
    <row r="109" spans="8:266">
      <c r="H109" s="5"/>
      <c r="I109" s="3"/>
      <c r="J109"/>
      <c r="K109" s="4">
        <f t="shared" ref="K109:K127" si="13">L75-K75</f>
        <v>0</v>
      </c>
      <c r="L109" s="4"/>
      <c r="M109" s="4"/>
      <c r="N109" s="4"/>
      <c r="O109" s="4"/>
      <c r="P109" s="4"/>
      <c r="Q109" s="4"/>
      <c r="T109" s="5"/>
      <c r="U109" s="3"/>
      <c r="V109" s="3"/>
      <c r="W109"/>
      <c r="X109" s="4"/>
      <c r="Y109" s="4"/>
      <c r="Z109" s="4"/>
      <c r="AA109" s="4"/>
      <c r="AB109" s="4"/>
      <c r="AC109" s="4"/>
      <c r="AF109" s="5"/>
      <c r="AG109" s="3"/>
      <c r="AI109" s="4">
        <f>AJ75-AI75</f>
        <v>0</v>
      </c>
      <c r="AJ109" s="4"/>
      <c r="AK109" s="4"/>
    </row>
    <row r="110" spans="8:266">
      <c r="H110" s="5"/>
      <c r="I110" s="3"/>
      <c r="J110"/>
      <c r="K110" s="4">
        <f t="shared" si="13"/>
        <v>0</v>
      </c>
      <c r="L110" s="4"/>
      <c r="M110" s="4"/>
      <c r="N110" s="4"/>
      <c r="O110" s="4"/>
      <c r="P110" s="4"/>
      <c r="Q110" s="4"/>
      <c r="T110" s="5"/>
      <c r="U110" s="3"/>
      <c r="V110"/>
      <c r="W110" s="4">
        <f t="shared" ref="W110:W125" si="14">X76-W76</f>
        <v>0</v>
      </c>
      <c r="X110" s="4"/>
      <c r="Y110" s="4"/>
      <c r="Z110" s="4"/>
      <c r="AA110" s="4"/>
      <c r="AB110" s="4"/>
      <c r="AC110" s="4"/>
      <c r="AF110" s="5"/>
      <c r="AG110" s="3"/>
      <c r="AJ110" s="4"/>
      <c r="AK110" s="4"/>
    </row>
    <row r="111" spans="8:266">
      <c r="H111" s="5"/>
      <c r="I111" s="3"/>
      <c r="J111"/>
      <c r="K111" s="4">
        <f t="shared" si="13"/>
        <v>0</v>
      </c>
      <c r="L111" s="4"/>
      <c r="M111" s="4"/>
      <c r="N111" s="4"/>
      <c r="O111" s="4"/>
      <c r="P111" s="4"/>
      <c r="Q111" s="4"/>
      <c r="T111" s="5"/>
      <c r="U111" s="3"/>
      <c r="V111"/>
      <c r="W111" s="4">
        <f t="shared" si="14"/>
        <v>0</v>
      </c>
      <c r="X111" s="4"/>
      <c r="Y111" s="4"/>
      <c r="Z111" s="4"/>
      <c r="AA111" s="4"/>
      <c r="AB111" s="4"/>
      <c r="AC111" s="4"/>
      <c r="AF111" s="5"/>
      <c r="AG111" s="3"/>
      <c r="AI111" s="4">
        <f>AJ77-AI77</f>
        <v>0</v>
      </c>
      <c r="AJ111" s="4"/>
      <c r="AK111" s="4"/>
    </row>
    <row r="112" spans="8:266">
      <c r="H112" s="5"/>
      <c r="I112" s="3"/>
      <c r="J112"/>
      <c r="K112" s="4">
        <f t="shared" si="13"/>
        <v>0</v>
      </c>
      <c r="L112" s="4"/>
      <c r="M112" s="4"/>
      <c r="N112" s="4"/>
      <c r="O112" s="4"/>
      <c r="P112" s="4"/>
      <c r="Q112" s="4"/>
      <c r="T112" s="5"/>
      <c r="U112" s="3"/>
      <c r="V112"/>
      <c r="W112" s="4">
        <f t="shared" si="14"/>
        <v>0</v>
      </c>
      <c r="X112" s="4"/>
      <c r="Y112" s="4"/>
      <c r="Z112" s="4"/>
      <c r="AA112" s="4"/>
      <c r="AB112" s="4"/>
      <c r="AC112" s="4"/>
      <c r="AF112" s="5"/>
      <c r="AG112" s="3"/>
      <c r="AI112" s="4">
        <f>AJ78-AI78</f>
        <v>0</v>
      </c>
      <c r="AJ112" s="4"/>
      <c r="AK112" s="4"/>
    </row>
    <row r="113" spans="8:37">
      <c r="H113" s="5"/>
      <c r="I113" s="3"/>
      <c r="J113"/>
      <c r="K113" s="4">
        <f t="shared" si="13"/>
        <v>0</v>
      </c>
      <c r="L113" s="4"/>
      <c r="M113" s="4"/>
      <c r="N113" s="4"/>
      <c r="O113" s="4"/>
      <c r="P113" s="4"/>
      <c r="Q113" s="4"/>
      <c r="T113" s="5"/>
      <c r="U113" s="3"/>
      <c r="V113"/>
      <c r="W113" s="4">
        <f t="shared" si="14"/>
        <v>0</v>
      </c>
      <c r="X113" s="4"/>
      <c r="Y113" s="4"/>
      <c r="Z113" s="4"/>
      <c r="AA113" s="4"/>
      <c r="AB113" s="4"/>
      <c r="AC113" s="4"/>
      <c r="AF113" s="5"/>
      <c r="AG113" s="3"/>
      <c r="AI113" s="4">
        <f>AJ79-AI79</f>
        <v>95</v>
      </c>
      <c r="AJ113" s="4"/>
      <c r="AK113" s="4"/>
    </row>
    <row r="114" spans="8:37">
      <c r="H114" s="3"/>
      <c r="I114" s="3"/>
      <c r="J114"/>
      <c r="K114" s="4">
        <f t="shared" si="13"/>
        <v>0</v>
      </c>
      <c r="L114" s="4"/>
      <c r="M114" s="4"/>
      <c r="N114" s="4"/>
      <c r="O114" s="4"/>
      <c r="P114" s="4"/>
      <c r="Q114" s="4"/>
      <c r="T114" s="5"/>
      <c r="U114" s="3"/>
      <c r="V114"/>
      <c r="W114" s="4">
        <f t="shared" si="14"/>
        <v>0</v>
      </c>
      <c r="X114" s="4"/>
      <c r="Y114" s="4"/>
      <c r="Z114" s="4"/>
      <c r="AA114" s="4"/>
      <c r="AB114" s="4"/>
      <c r="AC114" s="4"/>
      <c r="AF114" s="3"/>
      <c r="AG114" s="3"/>
      <c r="AI114" s="4" t="s">
        <v>14</v>
      </c>
      <c r="AJ114" s="4"/>
      <c r="AK114" s="4"/>
    </row>
    <row r="115" spans="8:37">
      <c r="H115" s="3"/>
      <c r="I115" s="3"/>
      <c r="J115"/>
      <c r="K115" s="4">
        <f t="shared" si="13"/>
        <v>92</v>
      </c>
      <c r="L115" s="4"/>
      <c r="M115" s="4"/>
      <c r="N115" s="4"/>
      <c r="O115" s="4"/>
      <c r="P115" s="4"/>
      <c r="Q115" s="4"/>
      <c r="T115" s="5"/>
      <c r="U115" s="3"/>
      <c r="V115"/>
      <c r="W115" s="4">
        <f t="shared" si="14"/>
        <v>0</v>
      </c>
      <c r="X115" s="4"/>
      <c r="Y115" s="4"/>
      <c r="Z115" s="4"/>
      <c r="AA115" s="4"/>
      <c r="AB115" s="4"/>
      <c r="AC115" s="4"/>
      <c r="AF115" s="3"/>
      <c r="AG115" s="3"/>
      <c r="AI115" s="4">
        <f>AJ81-AI81</f>
        <v>0</v>
      </c>
      <c r="AJ115" s="4"/>
      <c r="AK115" s="4"/>
    </row>
    <row r="116" spans="8:37">
      <c r="H116" s="3"/>
      <c r="I116" s="3"/>
      <c r="J116"/>
      <c r="K116" s="4">
        <f t="shared" si="13"/>
        <v>0</v>
      </c>
      <c r="L116" s="4"/>
      <c r="M116" s="4"/>
      <c r="N116" s="4"/>
      <c r="O116" s="4"/>
      <c r="P116" s="4"/>
      <c r="Q116" s="4"/>
      <c r="T116" s="3"/>
      <c r="U116" s="3"/>
      <c r="V116"/>
      <c r="W116" s="4" t="s">
        <v>14</v>
      </c>
      <c r="X116" s="4"/>
      <c r="Y116" s="4"/>
      <c r="Z116" s="4"/>
      <c r="AA116" s="4"/>
      <c r="AB116" s="4"/>
      <c r="AC116" s="4"/>
      <c r="AF116" s="3"/>
      <c r="AG116" s="3"/>
      <c r="AI116" s="4">
        <f>AJ82-AI82</f>
        <v>76</v>
      </c>
      <c r="AJ116" s="4"/>
      <c r="AK116" s="4"/>
    </row>
    <row r="117" spans="8:37">
      <c r="H117" s="3"/>
      <c r="I117" s="3"/>
      <c r="J117"/>
      <c r="K117" s="4">
        <f t="shared" si="13"/>
        <v>0</v>
      </c>
      <c r="L117" s="4"/>
      <c r="M117" s="4"/>
      <c r="N117" s="4"/>
      <c r="O117" s="4"/>
      <c r="P117" s="4"/>
      <c r="Q117" s="4"/>
      <c r="T117" s="3"/>
      <c r="U117" s="3"/>
      <c r="V117"/>
      <c r="W117" s="4">
        <f t="shared" si="14"/>
        <v>0</v>
      </c>
      <c r="X117" s="4"/>
      <c r="Y117" s="4"/>
      <c r="Z117" s="4"/>
      <c r="AA117" s="4"/>
      <c r="AB117" s="4"/>
      <c r="AC117" s="4"/>
      <c r="AF117" s="3"/>
      <c r="AG117" s="3"/>
      <c r="AI117" s="4" t="s">
        <v>14</v>
      </c>
      <c r="AJ117" s="4"/>
      <c r="AK117" s="4"/>
    </row>
    <row r="118" spans="8:37">
      <c r="H118" s="3"/>
      <c r="I118" s="3"/>
      <c r="J118"/>
      <c r="K118" s="4">
        <f t="shared" si="13"/>
        <v>0</v>
      </c>
      <c r="L118" s="4"/>
      <c r="M118" s="4"/>
      <c r="N118" s="4"/>
      <c r="O118" s="4"/>
      <c r="P118" s="4"/>
      <c r="Q118" s="4"/>
      <c r="T118" s="3"/>
      <c r="U118" s="3"/>
      <c r="V118"/>
      <c r="W118" s="4">
        <f t="shared" si="14"/>
        <v>0</v>
      </c>
      <c r="X118" s="4"/>
      <c r="Y118" s="4"/>
      <c r="Z118" s="4"/>
      <c r="AA118" s="4"/>
      <c r="AB118" s="4"/>
      <c r="AC118" s="4"/>
      <c r="AF118" s="3"/>
      <c r="AG118" s="3"/>
      <c r="AI118" s="4">
        <f t="shared" ref="AI118:AI124" si="15">AJ84-AI84</f>
        <v>0</v>
      </c>
      <c r="AJ118" s="4"/>
      <c r="AK118" s="4"/>
    </row>
    <row r="119" spans="8:37">
      <c r="H119" s="3"/>
      <c r="I119" s="3"/>
      <c r="J119"/>
      <c r="K119" s="4">
        <f t="shared" si="13"/>
        <v>63</v>
      </c>
      <c r="L119" s="4"/>
      <c r="M119" s="4"/>
      <c r="N119" s="4"/>
      <c r="O119" s="4"/>
      <c r="P119" s="4"/>
      <c r="Q119" s="4"/>
      <c r="T119" s="3"/>
      <c r="U119" s="3"/>
      <c r="V119"/>
      <c r="W119" s="4" t="s">
        <v>14</v>
      </c>
      <c r="X119" s="4"/>
      <c r="Y119" s="4"/>
      <c r="Z119" s="4"/>
      <c r="AA119" s="4"/>
      <c r="AB119" s="4"/>
      <c r="AC119" s="4"/>
      <c r="AF119" s="3"/>
      <c r="AG119" s="3"/>
      <c r="AI119" s="4">
        <f t="shared" si="15"/>
        <v>92</v>
      </c>
      <c r="AJ119" s="4"/>
      <c r="AK119" s="4"/>
    </row>
    <row r="120" spans="8:37">
      <c r="H120" s="3"/>
      <c r="I120" s="3"/>
      <c r="J120"/>
      <c r="K120" s="4">
        <f t="shared" si="13"/>
        <v>0</v>
      </c>
      <c r="L120" s="4"/>
      <c r="M120" s="4"/>
      <c r="N120" s="4"/>
      <c r="O120" s="4"/>
      <c r="P120" s="4"/>
      <c r="Q120" s="4"/>
      <c r="T120" s="3"/>
      <c r="U120" s="3"/>
      <c r="V120"/>
      <c r="W120" s="4" t="s">
        <v>14</v>
      </c>
      <c r="X120" s="4"/>
      <c r="Y120" s="4"/>
      <c r="Z120" s="4"/>
      <c r="AA120" s="4"/>
      <c r="AB120" s="4"/>
      <c r="AC120" s="4"/>
      <c r="AF120" s="3"/>
      <c r="AG120" s="3"/>
      <c r="AI120" s="4">
        <f t="shared" si="15"/>
        <v>20</v>
      </c>
      <c r="AJ120" s="4"/>
      <c r="AK120" s="4"/>
    </row>
    <row r="121" spans="8:37">
      <c r="H121" s="3"/>
      <c r="I121" s="3"/>
      <c r="J121"/>
      <c r="K121" s="4">
        <f t="shared" si="13"/>
        <v>65</v>
      </c>
      <c r="L121" s="4"/>
      <c r="M121" s="4"/>
      <c r="N121" s="4"/>
      <c r="O121" s="4"/>
      <c r="P121" s="4"/>
      <c r="Q121" s="4"/>
      <c r="T121" s="3"/>
      <c r="U121" s="3"/>
      <c r="V121"/>
      <c r="W121" s="4">
        <f t="shared" si="14"/>
        <v>0</v>
      </c>
      <c r="X121" s="4"/>
      <c r="Y121" s="4"/>
      <c r="Z121" s="4"/>
      <c r="AA121" s="4"/>
      <c r="AB121" s="4"/>
      <c r="AC121" s="4"/>
      <c r="AF121" s="3"/>
      <c r="AG121" s="3"/>
      <c r="AI121" s="4">
        <f t="shared" si="15"/>
        <v>0</v>
      </c>
      <c r="AJ121" s="4"/>
      <c r="AK121" s="4"/>
    </row>
    <row r="122" spans="8:37">
      <c r="H122" s="3"/>
      <c r="I122" s="3"/>
      <c r="J122"/>
      <c r="K122" s="4">
        <f t="shared" si="13"/>
        <v>20</v>
      </c>
      <c r="L122" s="4"/>
      <c r="M122" s="4"/>
      <c r="N122" s="4"/>
      <c r="O122" s="4"/>
      <c r="P122" s="4"/>
      <c r="Q122" s="4"/>
      <c r="T122" s="3"/>
      <c r="U122" s="3"/>
      <c r="V122"/>
      <c r="W122" s="4" t="s">
        <v>14</v>
      </c>
      <c r="X122" s="4"/>
      <c r="Y122" s="4"/>
      <c r="Z122" s="4"/>
      <c r="AA122" s="4"/>
      <c r="AB122" s="4"/>
      <c r="AC122" s="4"/>
      <c r="AF122" s="3"/>
      <c r="AG122" s="3"/>
      <c r="AI122" s="4">
        <f t="shared" si="15"/>
        <v>141</v>
      </c>
      <c r="AJ122" s="4"/>
      <c r="AK122" s="4"/>
    </row>
    <row r="123" spans="8:37">
      <c r="H123" s="3"/>
      <c r="I123" s="3"/>
      <c r="J123"/>
      <c r="K123" s="4">
        <f t="shared" si="13"/>
        <v>67</v>
      </c>
      <c r="L123" s="4"/>
      <c r="M123" s="4"/>
      <c r="N123" s="4"/>
      <c r="O123" s="4"/>
      <c r="P123" s="4"/>
      <c r="Q123" s="4"/>
      <c r="T123" s="3"/>
      <c r="U123" s="3"/>
      <c r="V123"/>
      <c r="W123" s="4">
        <f t="shared" si="14"/>
        <v>0</v>
      </c>
      <c r="X123" s="4"/>
      <c r="Y123" s="4"/>
      <c r="Z123" s="4"/>
      <c r="AA123" s="4"/>
      <c r="AB123" s="4"/>
      <c r="AC123" s="4"/>
      <c r="AF123" s="3"/>
      <c r="AG123" s="3"/>
      <c r="AI123" s="4">
        <f t="shared" si="15"/>
        <v>0</v>
      </c>
      <c r="AJ123" s="4"/>
      <c r="AK123" s="4"/>
    </row>
    <row r="124" spans="8:37">
      <c r="H124" s="3"/>
      <c r="I124" s="3"/>
      <c r="J124"/>
      <c r="K124" s="4">
        <f t="shared" si="13"/>
        <v>0</v>
      </c>
      <c r="L124" s="4"/>
      <c r="M124" s="4"/>
      <c r="N124" s="4"/>
      <c r="O124" s="4"/>
      <c r="P124" s="4"/>
      <c r="Q124" s="4"/>
      <c r="T124" s="3"/>
      <c r="U124" s="3"/>
      <c r="V124"/>
      <c r="W124" s="4" t="s">
        <v>14</v>
      </c>
      <c r="X124" s="4"/>
      <c r="Y124" s="4"/>
      <c r="Z124" s="4"/>
      <c r="AA124" s="4"/>
      <c r="AB124" s="4"/>
      <c r="AC124" s="4"/>
      <c r="AF124" s="3"/>
      <c r="AG124" s="3"/>
      <c r="AI124" s="4">
        <f t="shared" si="15"/>
        <v>0</v>
      </c>
      <c r="AJ124" s="4"/>
      <c r="AK124" s="4"/>
    </row>
    <row r="125" spans="8:37">
      <c r="H125" s="3"/>
      <c r="I125" s="3"/>
      <c r="J125"/>
      <c r="K125" s="4"/>
      <c r="L125" s="4"/>
      <c r="M125" s="4"/>
      <c r="N125" s="4"/>
      <c r="O125" s="4"/>
      <c r="P125" s="4"/>
      <c r="Q125" s="4"/>
      <c r="T125" s="3"/>
      <c r="U125" s="3"/>
      <c r="V125"/>
      <c r="W125" s="4">
        <f t="shared" si="14"/>
        <v>0</v>
      </c>
      <c r="X125" s="4"/>
      <c r="Y125" s="4"/>
      <c r="Z125" s="4"/>
      <c r="AA125" s="4"/>
      <c r="AB125" s="4"/>
      <c r="AC125" s="4"/>
      <c r="AF125" s="3"/>
      <c r="AG125" s="3"/>
      <c r="AJ125" s="4"/>
      <c r="AK125" s="4"/>
    </row>
    <row r="126" spans="8:37">
      <c r="H126" s="3"/>
      <c r="I126" s="3"/>
      <c r="J126"/>
      <c r="K126" s="4">
        <f t="shared" si="13"/>
        <v>20</v>
      </c>
      <c r="L126" s="4"/>
      <c r="M126" s="4"/>
      <c r="N126" s="4"/>
      <c r="O126" s="4"/>
      <c r="P126" s="4"/>
      <c r="Q126" s="4"/>
      <c r="T126" s="3"/>
      <c r="U126" s="3"/>
      <c r="V126" s="3"/>
      <c r="W126" s="4" t="s">
        <v>14</v>
      </c>
      <c r="X126" s="4"/>
      <c r="Y126" s="4"/>
      <c r="Z126" s="4"/>
      <c r="AA126" s="4"/>
      <c r="AB126" s="4"/>
      <c r="AC126" s="4"/>
      <c r="AF126" s="3"/>
      <c r="AG126" s="3"/>
      <c r="AI126" s="4">
        <f>AJ92-AI92</f>
        <v>0</v>
      </c>
      <c r="AJ126" s="4"/>
      <c r="AK126" s="4"/>
    </row>
    <row r="127" spans="8:37">
      <c r="H127" s="3"/>
      <c r="I127" s="3"/>
      <c r="J127"/>
      <c r="K127" s="4">
        <f t="shared" si="13"/>
        <v>0</v>
      </c>
      <c r="L127" s="4"/>
      <c r="M127" s="4"/>
      <c r="N127" s="4"/>
      <c r="O127" s="4"/>
      <c r="P127" s="4"/>
      <c r="Q127" s="4"/>
      <c r="T127" s="3"/>
      <c r="U127" s="3"/>
      <c r="V127" s="3"/>
      <c r="W127" s="4"/>
      <c r="X127" s="4"/>
      <c r="Y127" s="4"/>
      <c r="Z127" s="4"/>
      <c r="AA127" s="4"/>
      <c r="AB127" s="4"/>
      <c r="AC127" s="4"/>
      <c r="AF127" s="3"/>
      <c r="AG127" s="3"/>
      <c r="AI127" s="4">
        <f>AJ93-AI93</f>
        <v>0</v>
      </c>
      <c r="AJ127" s="4"/>
      <c r="AK127" s="4"/>
    </row>
    <row r="128" spans="8:37">
      <c r="H128" s="3"/>
      <c r="I128" s="3"/>
      <c r="J128" s="3"/>
      <c r="L128" s="4"/>
      <c r="M128" s="4"/>
      <c r="N128" s="4"/>
      <c r="O128" s="4"/>
      <c r="P128" s="4"/>
      <c r="Q128" s="4"/>
      <c r="T128" s="3"/>
      <c r="U128" s="3"/>
      <c r="V128" s="3"/>
      <c r="W128" s="4"/>
      <c r="X128" s="4"/>
      <c r="Y128" s="4"/>
      <c r="Z128" s="4"/>
      <c r="AA128" s="4"/>
      <c r="AB128" s="4"/>
      <c r="AC128" s="4"/>
      <c r="AF128" s="3"/>
      <c r="AG128" s="3"/>
      <c r="AH128" s="3"/>
      <c r="AJ128" s="4"/>
      <c r="AK128" s="4"/>
    </row>
    <row r="129" spans="8:266">
      <c r="H129" s="5"/>
      <c r="I129" s="3"/>
      <c r="J129" s="3"/>
      <c r="K129" s="4"/>
      <c r="L129" s="4"/>
      <c r="M129" s="4"/>
      <c r="N129" s="4"/>
      <c r="O129" s="4"/>
      <c r="P129" s="4"/>
      <c r="Q129" s="4"/>
      <c r="T129" s="3"/>
      <c r="U129" s="3"/>
      <c r="V129" s="3"/>
      <c r="W129" s="4"/>
      <c r="X129" s="4"/>
      <c r="Y129" s="4"/>
      <c r="Z129" s="4"/>
      <c r="AA129" s="4"/>
      <c r="AB129" s="4"/>
      <c r="AC129" s="4"/>
      <c r="AF129" s="5"/>
      <c r="AG129" s="3"/>
      <c r="AH129" s="3"/>
      <c r="AI129" s="4"/>
      <c r="AJ129" s="4"/>
      <c r="AK129" s="4"/>
    </row>
    <row r="130" spans="8:266">
      <c r="H130" s="5"/>
      <c r="I130" s="3"/>
      <c r="J130" s="3"/>
      <c r="K130" s="4"/>
      <c r="L130" s="4"/>
      <c r="M130" s="4"/>
      <c r="N130" s="4"/>
      <c r="O130" s="4"/>
      <c r="P130" s="4"/>
      <c r="Q130" s="4"/>
      <c r="T130" s="3"/>
      <c r="U130" s="3"/>
      <c r="V130" s="3"/>
      <c r="W130" s="4"/>
      <c r="X130" s="4"/>
      <c r="Y130" s="4"/>
      <c r="Z130" s="4"/>
      <c r="AA130" s="4"/>
      <c r="AB130" s="4"/>
      <c r="AC130" s="4"/>
      <c r="AF130" s="5"/>
      <c r="AG130" s="3" t="s">
        <v>14</v>
      </c>
      <c r="AH130" s="3" t="s">
        <v>14</v>
      </c>
      <c r="AI130" s="4"/>
      <c r="AJ130" s="4"/>
      <c r="AK130" s="4"/>
    </row>
    <row r="131" spans="8:266">
      <c r="H131" s="5"/>
      <c r="I131" s="3"/>
      <c r="J131" s="3"/>
      <c r="K131" s="4"/>
      <c r="L131" s="4"/>
      <c r="M131" s="4"/>
      <c r="N131" s="4"/>
      <c r="O131" s="4"/>
      <c r="P131" s="4"/>
      <c r="Q131" s="4"/>
      <c r="T131" s="3"/>
      <c r="U131" s="3"/>
      <c r="V131" s="3"/>
      <c r="W131" s="4"/>
      <c r="X131" s="4"/>
      <c r="Y131" s="4"/>
      <c r="Z131" s="4"/>
      <c r="AA131" s="4"/>
      <c r="AB131" s="4"/>
      <c r="AC131" s="4"/>
      <c r="AF131" s="5"/>
      <c r="AG131" s="3"/>
      <c r="AH131" s="3"/>
      <c r="AI131" s="4"/>
      <c r="AJ131" s="4"/>
      <c r="AK131" s="4"/>
    </row>
    <row r="132" spans="8:266">
      <c r="H132" s="5"/>
      <c r="I132" s="3"/>
      <c r="J132" s="3"/>
      <c r="K132" s="4"/>
      <c r="L132" s="4"/>
      <c r="M132" s="4"/>
      <c r="N132" s="4"/>
      <c r="O132" s="4"/>
      <c r="P132" s="4"/>
      <c r="Q132" s="4"/>
      <c r="T132" s="3"/>
      <c r="U132" s="3"/>
      <c r="V132" s="3"/>
      <c r="W132" s="4"/>
      <c r="X132" s="4"/>
      <c r="Y132" s="4"/>
      <c r="Z132" s="4"/>
      <c r="AA132" s="4"/>
      <c r="AB132" s="4"/>
      <c r="AC132" s="4"/>
      <c r="AF132" s="5"/>
      <c r="AG132" s="3"/>
      <c r="AH132" s="3"/>
      <c r="AI132" s="4"/>
      <c r="AJ132" s="4"/>
      <c r="AK132" s="4"/>
    </row>
    <row r="133" spans="8:266">
      <c r="H133" s="3"/>
      <c r="I133" s="3"/>
      <c r="J133" s="3"/>
      <c r="K133" s="4"/>
      <c r="L133" s="4"/>
      <c r="M133" s="4"/>
      <c r="N133" s="4"/>
      <c r="O133" s="4"/>
      <c r="P133" s="4"/>
      <c r="Q133" s="4"/>
      <c r="R133" s="4"/>
      <c r="S133" s="4"/>
      <c r="T133" s="3"/>
      <c r="U133" s="3"/>
      <c r="V133" s="3"/>
      <c r="W133" s="4"/>
      <c r="X133" s="4"/>
      <c r="Y133" s="4"/>
      <c r="Z133" s="4"/>
      <c r="AA133" s="4"/>
      <c r="AB133" s="4"/>
      <c r="AC133" s="4"/>
      <c r="AD133" s="4"/>
      <c r="AE133" s="4"/>
      <c r="AF133" s="3"/>
      <c r="AG133" s="3"/>
      <c r="AH133" s="3"/>
      <c r="AI133" s="4"/>
      <c r="AJ133" s="4"/>
      <c r="AK133" s="4"/>
    </row>
    <row r="134" spans="8:266">
      <c r="H134" s="5"/>
      <c r="I134" s="3"/>
      <c r="J134" s="3"/>
      <c r="K134" s="4"/>
      <c r="L134" s="4"/>
      <c r="M134" s="4"/>
      <c r="N134" s="4"/>
      <c r="O134" s="4"/>
      <c r="P134" s="4"/>
      <c r="Q134" s="4"/>
      <c r="T134" s="5"/>
      <c r="U134" s="3"/>
      <c r="V134" s="3"/>
      <c r="W134" s="4"/>
      <c r="X134" s="4"/>
      <c r="Y134" s="4"/>
      <c r="Z134" s="4"/>
      <c r="AA134" s="4"/>
      <c r="AB134" s="4"/>
      <c r="AC134" s="4"/>
      <c r="AF134" s="5"/>
      <c r="AG134" s="3"/>
      <c r="AH134" s="3"/>
      <c r="AI134" s="4"/>
      <c r="AJ134" s="4"/>
      <c r="AK134" s="4"/>
    </row>
    <row r="135" spans="8:266">
      <c r="H135" s="3"/>
      <c r="I135" s="3"/>
      <c r="J135" s="3"/>
      <c r="K135" s="4"/>
      <c r="L135" s="4"/>
      <c r="M135" s="4"/>
      <c r="N135" s="4"/>
      <c r="O135" s="4"/>
      <c r="P135" s="4"/>
      <c r="Q135" s="4"/>
      <c r="R135" s="4"/>
      <c r="S135" s="4"/>
      <c r="T135" s="3"/>
      <c r="U135" s="3"/>
      <c r="V135" s="3"/>
      <c r="W135" s="4"/>
      <c r="X135" s="4"/>
      <c r="Y135" s="4"/>
      <c r="Z135" s="4"/>
      <c r="AA135" s="4"/>
      <c r="AB135" s="4"/>
      <c r="AC135" s="4"/>
      <c r="AD135" s="4"/>
      <c r="AE135" s="4"/>
      <c r="AF135" s="3"/>
      <c r="AG135" s="3"/>
      <c r="AH135" s="3"/>
      <c r="AI135" s="4"/>
      <c r="AJ135" s="4"/>
      <c r="AK135" s="4"/>
    </row>
    <row r="136" spans="8:266">
      <c r="H136" s="5"/>
      <c r="I136" s="3"/>
      <c r="J136" s="3"/>
      <c r="K136" s="4"/>
      <c r="L136" s="4"/>
      <c r="M136" s="4"/>
      <c r="N136" s="4"/>
      <c r="O136" s="4"/>
      <c r="P136" s="4"/>
      <c r="Q136" s="4"/>
      <c r="T136" s="5"/>
      <c r="U136" s="3"/>
      <c r="V136" s="3"/>
      <c r="W136" s="4"/>
      <c r="X136" s="4"/>
      <c r="Y136" s="4"/>
      <c r="Z136" s="4"/>
      <c r="AA136" s="4"/>
      <c r="AB136" s="4"/>
      <c r="AC136" s="4"/>
      <c r="AF136" s="5"/>
      <c r="AG136" s="3"/>
      <c r="AH136" s="3"/>
      <c r="AI136" s="4"/>
      <c r="AJ136" s="4"/>
      <c r="AK136" s="4"/>
    </row>
    <row r="137" spans="8:266">
      <c r="H137" s="5"/>
      <c r="I137" s="3"/>
      <c r="J137" s="3"/>
      <c r="K137" s="4" t="s">
        <v>14</v>
      </c>
      <c r="L137" s="4" t="s">
        <v>14</v>
      </c>
      <c r="M137" s="4"/>
      <c r="N137" s="4"/>
      <c r="O137" s="4"/>
      <c r="P137" s="4"/>
      <c r="Q137" s="4"/>
      <c r="T137" s="5"/>
      <c r="U137" s="3"/>
      <c r="V137" s="3"/>
      <c r="W137" s="4"/>
      <c r="X137" s="4"/>
      <c r="Y137" s="4"/>
      <c r="Z137" s="4"/>
      <c r="AA137" s="4"/>
      <c r="AB137" s="4"/>
      <c r="AC137" s="4"/>
      <c r="AF137" s="5"/>
      <c r="AG137" s="3"/>
      <c r="AH137" s="3"/>
      <c r="AI137" s="4"/>
      <c r="AJ137" s="4"/>
      <c r="AK137" s="4"/>
    </row>
    <row r="138" spans="8:266" s="2" customFormat="1">
      <c r="H138" s="5">
        <v>1</v>
      </c>
      <c r="I138" s="3" t="s">
        <v>20</v>
      </c>
      <c r="J138" s="3">
        <f>MIN(K138:K164)</f>
        <v>30</v>
      </c>
      <c r="M138" s="3"/>
      <c r="N138" s="3"/>
      <c r="O138" s="3"/>
      <c r="P138" s="3"/>
      <c r="Q138" s="3"/>
      <c r="T138" s="5">
        <v>1</v>
      </c>
      <c r="U138" s="3" t="s">
        <v>20</v>
      </c>
      <c r="V138" s="3">
        <f>MIN(W138:W164)</f>
        <v>77</v>
      </c>
      <c r="W138" s="3" t="s">
        <v>14</v>
      </c>
      <c r="X138" s="3" t="s">
        <v>14</v>
      </c>
      <c r="Y138" s="3"/>
      <c r="Z138" s="3"/>
      <c r="AA138" s="3"/>
      <c r="AB138" s="3"/>
      <c r="AC138" s="3"/>
      <c r="AF138" s="5">
        <v>1</v>
      </c>
      <c r="AG138" s="3" t="s">
        <v>20</v>
      </c>
      <c r="AH138" s="3">
        <f>MIN(AI138:AI164)</f>
        <v>25</v>
      </c>
      <c r="AK138" s="3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</row>
    <row r="139" spans="8:266" s="2" customFormat="1">
      <c r="H139" s="5"/>
      <c r="I139" s="3" t="s">
        <v>19</v>
      </c>
      <c r="J139" s="3">
        <f>MAX(L138:L164)</f>
        <v>316</v>
      </c>
      <c r="M139" s="3"/>
      <c r="N139" s="3"/>
      <c r="O139" s="3"/>
      <c r="P139" s="3"/>
      <c r="Q139" s="3"/>
      <c r="T139" s="5"/>
      <c r="U139" s="3" t="s">
        <v>19</v>
      </c>
      <c r="V139" s="3">
        <f>MAX(X138:X164)</f>
        <v>303</v>
      </c>
      <c r="W139" s="3" t="s">
        <v>14</v>
      </c>
      <c r="X139" s="3" t="s">
        <v>14</v>
      </c>
      <c r="Y139" s="3"/>
      <c r="Z139" s="3"/>
      <c r="AA139" s="3"/>
      <c r="AB139" s="3"/>
      <c r="AC139" s="3"/>
      <c r="AF139" s="5"/>
      <c r="AG139" s="3" t="s">
        <v>19</v>
      </c>
      <c r="AH139" s="3">
        <f>MAX(AJ138:AJ164)</f>
        <v>399</v>
      </c>
      <c r="AK139" s="3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</row>
    <row r="140" spans="8:266">
      <c r="H140" s="5"/>
      <c r="I140" s="3"/>
      <c r="J140"/>
      <c r="K140" s="4">
        <f t="shared" ref="K140:K143" si="16">K73-L72</f>
        <v>176</v>
      </c>
      <c r="L140" s="4">
        <f t="shared" ref="L140:L143" si="17">L73-K72</f>
        <v>176</v>
      </c>
      <c r="M140" s="4"/>
      <c r="N140" s="4"/>
      <c r="O140" s="4"/>
      <c r="P140" s="4"/>
      <c r="Q140" s="4"/>
      <c r="T140" s="5"/>
      <c r="U140" s="3"/>
      <c r="V140" s="3"/>
      <c r="W140"/>
      <c r="X140"/>
      <c r="Y140" s="4"/>
      <c r="Z140" s="4"/>
      <c r="AA140" s="4"/>
      <c r="AB140" s="4"/>
      <c r="AC140" s="4"/>
      <c r="AF140" s="5"/>
      <c r="AG140" s="3"/>
      <c r="AH140" s="3"/>
      <c r="AK140" s="4"/>
    </row>
    <row r="141" spans="8:266">
      <c r="H141" s="5"/>
      <c r="I141" s="3"/>
      <c r="J141"/>
      <c r="K141" s="4" t="s">
        <v>14</v>
      </c>
      <c r="L141" s="4" t="s">
        <v>14</v>
      </c>
      <c r="M141" s="4"/>
      <c r="N141" s="4"/>
      <c r="O141" s="4"/>
      <c r="P141" s="4"/>
      <c r="Q141" s="4"/>
      <c r="T141" s="5"/>
      <c r="U141" s="3"/>
      <c r="V141" s="3"/>
      <c r="W141"/>
      <c r="X141"/>
      <c r="Y141" s="4"/>
      <c r="Z141" s="4"/>
      <c r="AA141" s="4"/>
      <c r="AB141" s="4"/>
      <c r="AC141" s="4"/>
      <c r="AF141" s="5"/>
      <c r="AG141" s="3"/>
      <c r="AH141" s="3"/>
      <c r="AK141" s="4"/>
    </row>
    <row r="142" spans="8:266">
      <c r="H142" s="5"/>
      <c r="I142" s="3"/>
      <c r="J142"/>
      <c r="K142" s="4" t="s">
        <v>14</v>
      </c>
      <c r="L142" s="4" t="s">
        <v>14</v>
      </c>
      <c r="M142" s="4"/>
      <c r="N142" s="4"/>
      <c r="O142" s="4"/>
      <c r="P142" s="4"/>
      <c r="Q142" s="4"/>
      <c r="T142" s="5"/>
      <c r="U142" s="3"/>
      <c r="V142" s="3"/>
      <c r="W142"/>
      <c r="X142"/>
      <c r="Y142" s="4"/>
      <c r="Z142" s="4"/>
      <c r="AA142" s="4"/>
      <c r="AB142" s="4"/>
      <c r="AC142" s="4"/>
      <c r="AF142" s="5"/>
      <c r="AG142" s="3"/>
      <c r="AH142" s="3"/>
      <c r="AK142" s="4"/>
    </row>
    <row r="143" spans="8:266">
      <c r="H143" s="5"/>
      <c r="I143" s="3"/>
      <c r="J143"/>
      <c r="K143" s="4">
        <f t="shared" si="16"/>
        <v>262</v>
      </c>
      <c r="L143" s="4">
        <f t="shared" si="17"/>
        <v>262</v>
      </c>
      <c r="M143" s="4"/>
      <c r="N143" s="4"/>
      <c r="O143" s="4"/>
      <c r="P143" s="4"/>
      <c r="Q143" s="4"/>
      <c r="T143" s="5"/>
      <c r="U143" s="3"/>
      <c r="W143" s="4" t="s">
        <v>14</v>
      </c>
      <c r="X143" s="4" t="s">
        <v>14</v>
      </c>
      <c r="Y143" s="4"/>
      <c r="Z143" s="4"/>
      <c r="AA143" s="4"/>
      <c r="AB143" s="4"/>
      <c r="AC143" s="4"/>
      <c r="AF143" s="5"/>
      <c r="AG143" s="3"/>
      <c r="AI143" s="4">
        <f>AI76-AJ75</f>
        <v>171</v>
      </c>
      <c r="AJ143" s="4">
        <f t="shared" ref="AJ143" si="18">AJ76-AI75</f>
        <v>171</v>
      </c>
      <c r="AK143" s="4"/>
    </row>
    <row r="144" spans="8:266">
      <c r="H144" s="5"/>
      <c r="I144" s="3"/>
      <c r="J144"/>
      <c r="K144" s="4">
        <f t="shared" ref="K144:K160" si="19">K77-L76</f>
        <v>91</v>
      </c>
      <c r="L144" s="4">
        <f t="shared" ref="L144:L160" si="20">L77-K76</f>
        <v>91</v>
      </c>
      <c r="M144" s="4"/>
      <c r="N144" s="4"/>
      <c r="O144" s="4"/>
      <c r="P144" s="4"/>
      <c r="Q144" s="4"/>
      <c r="T144" s="5"/>
      <c r="U144" s="3"/>
      <c r="W144" s="4">
        <f t="shared" ref="W144:W151" si="21">W77-X76</f>
        <v>303</v>
      </c>
      <c r="X144" s="4">
        <f t="shared" ref="X144:X151" si="22">X77-W76</f>
        <v>303</v>
      </c>
      <c r="Y144" s="4"/>
      <c r="Z144" s="4"/>
      <c r="AA144" s="4"/>
      <c r="AB144" s="4"/>
      <c r="AC144" s="4"/>
      <c r="AF144" s="5"/>
      <c r="AG144" s="3"/>
      <c r="AI144" s="4">
        <f>AI77-AJ76</f>
        <v>192</v>
      </c>
      <c r="AJ144" s="4">
        <f t="shared" ref="AJ144" si="23">AJ77-AI76</f>
        <v>192</v>
      </c>
      <c r="AK144" s="4"/>
    </row>
    <row r="145" spans="8:37">
      <c r="H145" s="5"/>
      <c r="I145" s="3"/>
      <c r="J145"/>
      <c r="K145" s="4">
        <f t="shared" si="19"/>
        <v>156</v>
      </c>
      <c r="L145" s="4">
        <f t="shared" si="20"/>
        <v>156</v>
      </c>
      <c r="M145" s="4"/>
      <c r="N145" s="4"/>
      <c r="O145" s="4"/>
      <c r="P145" s="4"/>
      <c r="Q145" s="4"/>
      <c r="T145" s="5"/>
      <c r="U145" s="3"/>
      <c r="W145" s="4">
        <f t="shared" si="21"/>
        <v>77</v>
      </c>
      <c r="X145" s="4">
        <f t="shared" si="22"/>
        <v>77</v>
      </c>
      <c r="Y145" s="4"/>
      <c r="Z145" s="4"/>
      <c r="AA145" s="4"/>
      <c r="AB145" s="4"/>
      <c r="AC145" s="4"/>
      <c r="AF145" s="5"/>
      <c r="AG145" s="3"/>
      <c r="AI145" s="4">
        <f>AI78-AJ77</f>
        <v>166</v>
      </c>
      <c r="AJ145" s="4">
        <f t="shared" ref="AJ145:AJ157" si="24">AJ78-AI77</f>
        <v>166</v>
      </c>
      <c r="AK145" s="4"/>
    </row>
    <row r="146" spans="8:37">
      <c r="H146" s="5"/>
      <c r="I146" s="3"/>
      <c r="J146"/>
      <c r="K146" s="4">
        <f t="shared" ref="K146:K147" si="25">K79-L78</f>
        <v>207</v>
      </c>
      <c r="L146" s="4">
        <f t="shared" ref="L146:L147" si="26">L79-K78</f>
        <v>207</v>
      </c>
      <c r="M146" s="4"/>
      <c r="N146" s="4"/>
      <c r="O146" s="4"/>
      <c r="P146" s="4"/>
      <c r="Q146" s="4"/>
      <c r="T146" s="5"/>
      <c r="U146" s="3"/>
      <c r="W146" s="4">
        <f t="shared" si="21"/>
        <v>190</v>
      </c>
      <c r="X146" s="4">
        <f t="shared" si="22"/>
        <v>190</v>
      </c>
      <c r="Y146" s="4"/>
      <c r="Z146" s="4"/>
      <c r="AA146" s="4"/>
      <c r="AB146" s="4"/>
      <c r="AC146" s="4"/>
      <c r="AF146" s="5"/>
      <c r="AG146" s="3"/>
      <c r="AI146" s="4">
        <f>AI79-AJ78</f>
        <v>182</v>
      </c>
      <c r="AJ146" s="4">
        <f t="shared" si="24"/>
        <v>277</v>
      </c>
      <c r="AK146" s="4"/>
    </row>
    <row r="147" spans="8:37">
      <c r="H147" s="5"/>
      <c r="I147" s="3"/>
      <c r="J147"/>
      <c r="K147" s="4">
        <f t="shared" si="25"/>
        <v>136</v>
      </c>
      <c r="L147" s="4">
        <f t="shared" si="26"/>
        <v>136</v>
      </c>
      <c r="M147" s="4"/>
      <c r="N147" s="4"/>
      <c r="O147" s="4"/>
      <c r="P147" s="4"/>
      <c r="Q147" s="4"/>
      <c r="T147" s="5"/>
      <c r="U147" s="3"/>
      <c r="W147" s="4">
        <f t="shared" si="21"/>
        <v>85</v>
      </c>
      <c r="X147" s="4">
        <f t="shared" si="22"/>
        <v>85</v>
      </c>
      <c r="Y147" s="4"/>
      <c r="Z147" s="4"/>
      <c r="AA147" s="4"/>
      <c r="AB147" s="4"/>
      <c r="AC147" s="4"/>
      <c r="AF147" s="5"/>
      <c r="AG147" s="3"/>
      <c r="AI147"/>
      <c r="AJ147"/>
      <c r="AK147" s="4"/>
    </row>
    <row r="148" spans="8:37">
      <c r="H148" s="5"/>
      <c r="I148" s="3"/>
      <c r="J148"/>
      <c r="K148" s="4">
        <f t="shared" si="19"/>
        <v>125</v>
      </c>
      <c r="L148" s="4">
        <f t="shared" si="20"/>
        <v>217</v>
      </c>
      <c r="M148" s="4"/>
      <c r="N148" s="4"/>
      <c r="O148" s="4"/>
      <c r="P148" s="4"/>
      <c r="Q148" s="4"/>
      <c r="T148" s="5"/>
      <c r="U148" s="3"/>
      <c r="W148" s="4">
        <f t="shared" si="21"/>
        <v>145</v>
      </c>
      <c r="X148" s="4">
        <f t="shared" si="22"/>
        <v>145</v>
      </c>
      <c r="Y148" s="4"/>
      <c r="Z148" s="4"/>
      <c r="AA148" s="4"/>
      <c r="AB148" s="4"/>
      <c r="AC148" s="4"/>
      <c r="AF148" s="5"/>
      <c r="AG148"/>
      <c r="AI148"/>
      <c r="AJ148"/>
      <c r="AK148" s="4"/>
    </row>
    <row r="149" spans="8:37">
      <c r="H149" s="5"/>
      <c r="I149" s="3"/>
      <c r="J149"/>
      <c r="K149" s="4">
        <f t="shared" ref="K149:K152" si="27">K82-L81</f>
        <v>193</v>
      </c>
      <c r="L149" s="4">
        <f t="shared" ref="L149:L152" si="28">L82-K81</f>
        <v>285</v>
      </c>
      <c r="M149" s="4"/>
      <c r="N149" s="4"/>
      <c r="O149" s="4"/>
      <c r="P149" s="4"/>
      <c r="Q149" s="4"/>
      <c r="T149" s="5"/>
      <c r="U149" s="3"/>
      <c r="W149" s="4" t="s">
        <v>14</v>
      </c>
      <c r="X149" s="4" t="s">
        <v>14</v>
      </c>
      <c r="Y149" s="4"/>
      <c r="Z149" s="4"/>
      <c r="AA149" s="4"/>
      <c r="AB149" s="4"/>
      <c r="AC149" s="4"/>
      <c r="AF149" s="5"/>
      <c r="AG149"/>
      <c r="AI149" s="4">
        <f>AI82-AJ81</f>
        <v>154</v>
      </c>
      <c r="AJ149" s="4">
        <f t="shared" si="24"/>
        <v>230</v>
      </c>
      <c r="AK149" s="4"/>
    </row>
    <row r="150" spans="8:37">
      <c r="H150" s="3"/>
      <c r="I150" s="3"/>
      <c r="J150"/>
      <c r="K150" s="4">
        <f t="shared" si="27"/>
        <v>30</v>
      </c>
      <c r="L150" s="4">
        <f t="shared" si="28"/>
        <v>30</v>
      </c>
      <c r="M150" s="4"/>
      <c r="N150" s="4"/>
      <c r="O150" s="4"/>
      <c r="P150" s="4"/>
      <c r="Q150" s="4"/>
      <c r="T150" s="3"/>
      <c r="U150" s="3"/>
      <c r="W150" s="4" t="s">
        <v>14</v>
      </c>
      <c r="X150" s="4" t="s">
        <v>14</v>
      </c>
      <c r="Y150" s="4"/>
      <c r="Z150" s="4"/>
      <c r="AA150" s="4"/>
      <c r="AB150" s="4"/>
      <c r="AC150" s="4"/>
      <c r="AF150" s="3"/>
      <c r="AG150"/>
      <c r="AI150"/>
      <c r="AJ150"/>
      <c r="AK150" s="4"/>
    </row>
    <row r="151" spans="8:37">
      <c r="H151" s="3"/>
      <c r="I151" s="3"/>
      <c r="J151"/>
      <c r="K151" s="4">
        <f t="shared" si="27"/>
        <v>316</v>
      </c>
      <c r="L151" s="4">
        <f t="shared" si="28"/>
        <v>316</v>
      </c>
      <c r="M151" s="4"/>
      <c r="N151" s="4"/>
      <c r="O151" s="4"/>
      <c r="P151" s="4"/>
      <c r="Q151" s="4"/>
      <c r="T151" s="3"/>
      <c r="U151" s="3"/>
      <c r="W151" s="4">
        <f t="shared" si="21"/>
        <v>100</v>
      </c>
      <c r="X151" s="4">
        <f t="shared" si="22"/>
        <v>100</v>
      </c>
      <c r="Y151" s="4"/>
      <c r="Z151" s="4"/>
      <c r="AA151" s="4"/>
      <c r="AB151" s="4"/>
      <c r="AC151" s="4"/>
      <c r="AF151" s="3"/>
      <c r="AG151"/>
      <c r="AI151"/>
      <c r="AJ151"/>
      <c r="AK151" s="4"/>
    </row>
    <row r="152" spans="8:37">
      <c r="H152" s="3"/>
      <c r="I152" s="3"/>
      <c r="J152"/>
      <c r="K152" s="4">
        <f t="shared" si="27"/>
        <v>126</v>
      </c>
      <c r="L152" s="4">
        <f t="shared" si="28"/>
        <v>189</v>
      </c>
      <c r="M152" s="4"/>
      <c r="N152" s="4"/>
      <c r="O152" s="4"/>
      <c r="P152" s="4"/>
      <c r="Q152" s="4"/>
      <c r="T152" s="3"/>
      <c r="U152" s="3"/>
      <c r="W152"/>
      <c r="X152"/>
      <c r="Y152" s="4"/>
      <c r="Z152" s="4"/>
      <c r="AA152" s="4"/>
      <c r="AB152" s="4"/>
      <c r="AC152" s="4"/>
      <c r="AF152" s="3"/>
      <c r="AG152"/>
      <c r="AI152" s="4">
        <f t="shared" ref="AI152:AI157" si="29">AI85-AJ84</f>
        <v>188</v>
      </c>
      <c r="AJ152" s="4">
        <f t="shared" si="24"/>
        <v>280</v>
      </c>
      <c r="AK152" s="4"/>
    </row>
    <row r="153" spans="8:37">
      <c r="H153" s="3"/>
      <c r="I153" s="3"/>
      <c r="J153"/>
      <c r="K153" s="4">
        <f t="shared" si="19"/>
        <v>119</v>
      </c>
      <c r="L153" s="4">
        <f t="shared" si="20"/>
        <v>182</v>
      </c>
      <c r="M153" s="4"/>
      <c r="N153" s="4"/>
      <c r="O153" s="4"/>
      <c r="P153" s="4"/>
      <c r="Q153" s="4"/>
      <c r="T153" s="3"/>
      <c r="U153" s="3"/>
      <c r="W153"/>
      <c r="X153"/>
      <c r="Y153" s="4"/>
      <c r="Z153" s="4"/>
      <c r="AA153" s="4"/>
      <c r="AB153" s="4"/>
      <c r="AC153" s="4"/>
      <c r="AF153" s="3"/>
      <c r="AG153"/>
      <c r="AI153" s="4">
        <f t="shared" si="29"/>
        <v>80</v>
      </c>
      <c r="AJ153" s="4">
        <f t="shared" si="24"/>
        <v>192</v>
      </c>
      <c r="AK153" s="4"/>
    </row>
    <row r="154" spans="8:37">
      <c r="H154" s="3"/>
      <c r="I154" s="3"/>
      <c r="J154"/>
      <c r="K154" s="4">
        <f t="shared" si="19"/>
        <v>161</v>
      </c>
      <c r="L154" s="4">
        <f t="shared" si="20"/>
        <v>226</v>
      </c>
      <c r="M154" s="4"/>
      <c r="N154" s="4"/>
      <c r="O154" s="4"/>
      <c r="P154" s="4"/>
      <c r="Q154" s="4"/>
      <c r="T154" s="3"/>
      <c r="U154" s="3"/>
      <c r="W154"/>
      <c r="X154"/>
      <c r="Y154" s="4"/>
      <c r="Z154" s="4"/>
      <c r="AA154" s="4"/>
      <c r="AB154" s="4"/>
      <c r="AC154" s="4"/>
      <c r="AF154" s="3"/>
      <c r="AG154"/>
      <c r="AI154" s="4">
        <f t="shared" si="29"/>
        <v>166</v>
      </c>
      <c r="AJ154" s="4">
        <f t="shared" si="24"/>
        <v>186</v>
      </c>
      <c r="AK154" s="4"/>
    </row>
    <row r="155" spans="8:37">
      <c r="H155" s="3"/>
      <c r="I155" s="3"/>
      <c r="J155"/>
      <c r="K155" s="4">
        <f t="shared" si="19"/>
        <v>107</v>
      </c>
      <c r="L155" s="4">
        <f t="shared" si="20"/>
        <v>192</v>
      </c>
      <c r="M155" s="4"/>
      <c r="N155" s="4"/>
      <c r="O155" s="4"/>
      <c r="P155" s="4"/>
      <c r="Q155" s="4"/>
      <c r="T155" s="3"/>
      <c r="U155" s="3"/>
      <c r="W155"/>
      <c r="X155"/>
      <c r="Y155" s="4"/>
      <c r="Z155" s="4"/>
      <c r="AA155" s="4"/>
      <c r="AB155" s="4"/>
      <c r="AC155" s="4"/>
      <c r="AF155" s="3"/>
      <c r="AG155"/>
      <c r="AI155" s="4">
        <f t="shared" si="29"/>
        <v>25</v>
      </c>
      <c r="AJ155" s="4">
        <f t="shared" si="24"/>
        <v>166</v>
      </c>
      <c r="AK155" s="4"/>
    </row>
    <row r="156" spans="8:37">
      <c r="H156" s="3"/>
      <c r="I156" s="3"/>
      <c r="J156"/>
      <c r="K156" s="4">
        <f t="shared" si="19"/>
        <v>156</v>
      </c>
      <c r="L156" s="4">
        <f t="shared" si="20"/>
        <v>243</v>
      </c>
      <c r="M156" s="4"/>
      <c r="N156" s="4"/>
      <c r="O156" s="4"/>
      <c r="P156" s="4"/>
      <c r="Q156" s="4"/>
      <c r="T156" s="3"/>
      <c r="U156" s="3"/>
      <c r="W156"/>
      <c r="X156"/>
      <c r="Y156" s="4"/>
      <c r="Z156" s="4"/>
      <c r="AA156" s="4"/>
      <c r="AB156" s="4"/>
      <c r="AC156" s="4"/>
      <c r="AF156" s="3"/>
      <c r="AG156"/>
      <c r="AI156" s="4">
        <f t="shared" si="29"/>
        <v>258</v>
      </c>
      <c r="AJ156" s="4">
        <f t="shared" si="24"/>
        <v>399</v>
      </c>
      <c r="AK156" s="4"/>
    </row>
    <row r="157" spans="8:37">
      <c r="H157" s="3"/>
      <c r="I157" s="3"/>
      <c r="J157"/>
      <c r="K157" s="4">
        <f t="shared" si="19"/>
        <v>55</v>
      </c>
      <c r="L157" s="4">
        <f t="shared" si="20"/>
        <v>122</v>
      </c>
      <c r="M157" s="4"/>
      <c r="N157" s="4"/>
      <c r="O157" s="4"/>
      <c r="P157" s="4"/>
      <c r="Q157" s="4"/>
      <c r="T157" s="3"/>
      <c r="U157" s="3"/>
      <c r="W157"/>
      <c r="X157"/>
      <c r="Y157" s="4"/>
      <c r="Z157" s="4"/>
      <c r="AA157" s="4"/>
      <c r="AB157" s="4"/>
      <c r="AC157" s="4"/>
      <c r="AF157" s="3"/>
      <c r="AG157"/>
      <c r="AI157" s="4">
        <f t="shared" si="29"/>
        <v>180</v>
      </c>
      <c r="AJ157" s="4">
        <f t="shared" si="24"/>
        <v>180</v>
      </c>
      <c r="AK157" s="4"/>
    </row>
    <row r="158" spans="8:37">
      <c r="H158" s="3"/>
      <c r="I158" s="3"/>
      <c r="J158"/>
      <c r="K158" s="4" t="s">
        <v>14</v>
      </c>
      <c r="L158" s="4" t="s">
        <v>14</v>
      </c>
      <c r="M158" s="4"/>
      <c r="N158" s="4"/>
      <c r="O158" s="4"/>
      <c r="P158" s="4"/>
      <c r="Q158" s="4"/>
      <c r="T158" s="3"/>
      <c r="U158" s="3"/>
      <c r="W158"/>
      <c r="X158"/>
      <c r="Y158" s="4"/>
      <c r="Z158" s="4"/>
      <c r="AA158" s="4"/>
      <c r="AB158" s="4"/>
      <c r="AC158" s="4"/>
      <c r="AF158" s="3"/>
      <c r="AG158"/>
      <c r="AK158" s="4"/>
    </row>
    <row r="159" spans="8:37">
      <c r="H159" s="3"/>
      <c r="I159" s="3"/>
      <c r="J159"/>
      <c r="K159" s="4" t="s">
        <v>14</v>
      </c>
      <c r="L159" s="4" t="s">
        <v>14</v>
      </c>
      <c r="M159" s="4"/>
      <c r="N159" s="4"/>
      <c r="O159" s="4"/>
      <c r="P159" s="4"/>
      <c r="Q159" s="4"/>
      <c r="T159" s="3"/>
      <c r="U159" s="3"/>
      <c r="W159"/>
      <c r="X159"/>
      <c r="Y159" s="4"/>
      <c r="Z159" s="4"/>
      <c r="AA159" s="4"/>
      <c r="AB159" s="4"/>
      <c r="AC159" s="4"/>
      <c r="AF159" s="3"/>
      <c r="AG159"/>
      <c r="AK159" s="4"/>
    </row>
    <row r="160" spans="8:37">
      <c r="H160" s="3"/>
      <c r="I160" s="3"/>
      <c r="J160"/>
      <c r="K160" s="4">
        <f t="shared" si="19"/>
        <v>155</v>
      </c>
      <c r="L160" s="4">
        <f t="shared" si="20"/>
        <v>175</v>
      </c>
      <c r="M160" s="4"/>
      <c r="N160" s="4"/>
      <c r="O160" s="4"/>
      <c r="P160" s="4"/>
      <c r="Q160" s="4"/>
      <c r="T160" s="3"/>
      <c r="U160" s="3"/>
      <c r="V160" s="3"/>
      <c r="W160" s="4" t="s">
        <v>14</v>
      </c>
      <c r="X160" s="4" t="s">
        <v>14</v>
      </c>
      <c r="Y160" s="4"/>
      <c r="Z160" s="4"/>
      <c r="AA160" s="4"/>
      <c r="AB160" s="4"/>
      <c r="AC160" s="4"/>
      <c r="AF160" s="3"/>
      <c r="AG160" s="3"/>
      <c r="AI160" s="4">
        <f>AI93-AJ92</f>
        <v>175</v>
      </c>
      <c r="AJ160" s="4">
        <f>AJ93-AI92</f>
        <v>175</v>
      </c>
      <c r="AK160" s="4"/>
    </row>
    <row r="161" spans="8:37">
      <c r="H161" s="3"/>
      <c r="I161" s="3"/>
      <c r="J161"/>
      <c r="K161" s="4"/>
      <c r="L161" s="4" t="s">
        <v>14</v>
      </c>
      <c r="M161" s="4"/>
      <c r="N161" s="4"/>
      <c r="O161" s="4"/>
      <c r="P161" s="4"/>
      <c r="Q161" s="4"/>
      <c r="T161" s="3"/>
      <c r="U161" s="3"/>
      <c r="V161" s="3"/>
      <c r="W161" s="4" t="s">
        <v>14</v>
      </c>
      <c r="X161" s="4" t="s">
        <v>14</v>
      </c>
      <c r="Y161" s="4"/>
      <c r="Z161" s="4"/>
      <c r="AA161" s="4"/>
      <c r="AB161" s="4"/>
      <c r="AC161" s="4"/>
      <c r="AF161" s="3"/>
      <c r="AG161" s="3"/>
      <c r="AK161" s="4"/>
    </row>
    <row r="162" spans="8:37">
      <c r="H162" s="3"/>
      <c r="I162" s="3"/>
      <c r="J162" s="3"/>
      <c r="M162" s="4"/>
      <c r="N162" s="4"/>
      <c r="O162" s="4"/>
      <c r="P162" s="4"/>
      <c r="Q162" s="4"/>
      <c r="T162" s="3"/>
      <c r="U162" s="3"/>
      <c r="V162" s="3"/>
      <c r="W162" s="4" t="s">
        <v>14</v>
      </c>
      <c r="X162" s="4" t="s">
        <v>14</v>
      </c>
      <c r="Y162" s="4"/>
      <c r="Z162" s="4"/>
      <c r="AA162" s="4"/>
      <c r="AB162" s="4"/>
      <c r="AC162" s="4"/>
      <c r="AF162" s="3"/>
      <c r="AG162" s="3"/>
      <c r="AH162" s="3"/>
      <c r="AK162" s="4"/>
    </row>
    <row r="163" spans="8:37">
      <c r="H163" s="3"/>
      <c r="I163" s="3"/>
      <c r="J163" s="3"/>
      <c r="M163" s="4"/>
      <c r="N163" s="4"/>
      <c r="O163" s="4"/>
      <c r="P163" s="4"/>
      <c r="Q163" s="4"/>
      <c r="T163" s="3"/>
      <c r="U163" s="3"/>
      <c r="V163" s="3"/>
      <c r="W163" s="4" t="s">
        <v>14</v>
      </c>
      <c r="X163" s="4" t="s">
        <v>14</v>
      </c>
      <c r="Y163" s="4"/>
      <c r="Z163" s="4"/>
      <c r="AA163" s="4"/>
      <c r="AB163" s="4"/>
      <c r="AC163" s="4"/>
      <c r="AF163" s="3"/>
      <c r="AG163" s="3"/>
      <c r="AH163" s="3"/>
      <c r="AK163" s="4"/>
    </row>
    <row r="164" spans="8:37">
      <c r="H164" s="3"/>
      <c r="I164" s="3"/>
      <c r="J164" s="3"/>
      <c r="K164" s="4" t="s">
        <v>14</v>
      </c>
      <c r="L164" s="4" t="s">
        <v>14</v>
      </c>
      <c r="M164" s="4"/>
      <c r="N164" s="4"/>
      <c r="O164" s="4"/>
      <c r="P164" s="4"/>
      <c r="Q164" s="4"/>
      <c r="T164" s="3"/>
      <c r="U164" s="3"/>
      <c r="V164" s="3"/>
      <c r="W164" s="4" t="s">
        <v>14</v>
      </c>
      <c r="X164" s="4" t="s">
        <v>14</v>
      </c>
      <c r="Y164" s="4"/>
      <c r="Z164" s="4"/>
      <c r="AA164" s="4"/>
      <c r="AB164" s="4"/>
      <c r="AC164" s="4"/>
      <c r="AF164" s="3"/>
      <c r="AG164" s="3"/>
      <c r="AH164" s="3"/>
      <c r="AI164" s="4" t="s">
        <v>14</v>
      </c>
      <c r="AJ164" s="4" t="s">
        <v>14</v>
      </c>
      <c r="AK164" s="4"/>
    </row>
    <row r="165" spans="8:37">
      <c r="H165" s="3"/>
      <c r="I165" s="3"/>
      <c r="J165" s="3"/>
      <c r="K165" s="4"/>
      <c r="L165" s="4"/>
      <c r="M165" s="4"/>
      <c r="N165" s="4"/>
      <c r="O165" s="4"/>
      <c r="P165" s="4"/>
      <c r="Q165" s="4"/>
      <c r="T165" s="3"/>
      <c r="U165" s="3"/>
      <c r="V165" s="3"/>
      <c r="W165" s="4"/>
      <c r="X165" s="4"/>
      <c r="Y165" s="4"/>
      <c r="Z165" s="4"/>
      <c r="AA165" s="4"/>
      <c r="AB165" s="4"/>
      <c r="AC165" s="4"/>
      <c r="AF165" s="3"/>
      <c r="AG165" s="3"/>
      <c r="AH165" s="3"/>
      <c r="AI165" s="4"/>
      <c r="AJ165" s="4"/>
      <c r="AK165" s="4"/>
    </row>
    <row r="166" spans="8:37">
      <c r="H166" s="5"/>
      <c r="I166" s="3"/>
      <c r="J166" s="3"/>
      <c r="K166" s="4"/>
      <c r="L166" s="4"/>
      <c r="M166" s="4"/>
      <c r="N166" s="4"/>
      <c r="O166" s="4"/>
      <c r="P166" s="4"/>
      <c r="Q166" s="4"/>
      <c r="T166" s="5"/>
      <c r="U166" s="3"/>
      <c r="V166" s="3"/>
      <c r="W166" s="4"/>
      <c r="X166" s="4"/>
      <c r="Y166" s="4"/>
      <c r="Z166" s="4"/>
      <c r="AA166" s="4"/>
      <c r="AB166" s="4"/>
      <c r="AC166" s="4"/>
      <c r="AF166" s="5"/>
      <c r="AG166" s="3"/>
      <c r="AH166" s="3"/>
      <c r="AI166" s="4"/>
      <c r="AJ166" s="4"/>
      <c r="AK166" s="4"/>
    </row>
    <row r="167" spans="8:37">
      <c r="H167" s="5"/>
      <c r="I167" s="3"/>
      <c r="J167" s="3"/>
      <c r="K167" s="4"/>
      <c r="L167" s="4"/>
      <c r="M167" s="4"/>
      <c r="N167" s="4"/>
      <c r="O167" s="4"/>
      <c r="P167" s="4"/>
      <c r="Q167" s="4"/>
      <c r="T167" s="5"/>
      <c r="U167" s="3"/>
      <c r="V167" s="3"/>
      <c r="W167" s="4"/>
      <c r="X167" s="4"/>
      <c r="Y167" s="4"/>
      <c r="Z167" s="4"/>
      <c r="AA167" s="4"/>
      <c r="AB167" s="4"/>
      <c r="AC167" s="4"/>
      <c r="AF167" s="5"/>
      <c r="AG167" s="3"/>
      <c r="AH167" s="3"/>
      <c r="AI167" s="4"/>
      <c r="AJ167" s="4"/>
      <c r="AK167" s="4"/>
    </row>
    <row r="168" spans="8:37">
      <c r="H168" s="5"/>
      <c r="I168" s="3"/>
      <c r="J168" s="3"/>
      <c r="K168" s="4" t="s">
        <v>14</v>
      </c>
      <c r="L168" s="4" t="s">
        <v>14</v>
      </c>
      <c r="M168" s="4"/>
      <c r="N168" s="4"/>
      <c r="O168" s="4"/>
      <c r="P168" s="4"/>
      <c r="Q168" s="4"/>
      <c r="T168" s="5"/>
      <c r="U168" s="3"/>
      <c r="V168" s="3"/>
      <c r="W168" s="4"/>
      <c r="X168" s="4"/>
      <c r="Y168" s="4"/>
      <c r="Z168" s="4"/>
      <c r="AA168" s="4"/>
      <c r="AB168" s="4"/>
      <c r="AC168" s="4"/>
      <c r="AF168" s="5"/>
      <c r="AG168" s="3"/>
      <c r="AH168" s="3"/>
      <c r="AI168" s="4"/>
      <c r="AJ168" s="4"/>
      <c r="AK168" s="4"/>
    </row>
    <row r="169" spans="8:37">
      <c r="H169" s="5"/>
      <c r="I169" s="3"/>
      <c r="J169" s="3"/>
      <c r="K169" s="4" t="s">
        <v>14</v>
      </c>
      <c r="L169" s="4" t="s">
        <v>14</v>
      </c>
      <c r="M169" s="4"/>
      <c r="N169" s="4"/>
      <c r="O169" s="4"/>
      <c r="P169" s="4"/>
      <c r="Q169" s="4"/>
      <c r="T169" s="5"/>
      <c r="U169" s="3"/>
      <c r="V169" s="3"/>
      <c r="W169" s="4"/>
      <c r="X169" s="4"/>
      <c r="Y169" s="4"/>
      <c r="Z169" s="4"/>
      <c r="AA169" s="4"/>
      <c r="AB169" s="4"/>
      <c r="AC169" s="4"/>
      <c r="AF169" s="5"/>
      <c r="AG169" s="3"/>
      <c r="AH169" s="3"/>
      <c r="AI169" s="4"/>
      <c r="AJ169" s="4"/>
      <c r="AK169" s="4"/>
    </row>
    <row r="170" spans="8:37">
      <c r="H170" s="5">
        <v>2</v>
      </c>
      <c r="I170" s="3" t="s">
        <v>20</v>
      </c>
      <c r="J170" s="3">
        <f>MIN(K170:K196)</f>
        <v>223</v>
      </c>
      <c r="M170" s="4"/>
      <c r="N170" s="4"/>
      <c r="O170" s="4"/>
      <c r="P170" s="4"/>
      <c r="Q170" s="4"/>
      <c r="T170" s="5">
        <v>2</v>
      </c>
      <c r="U170" s="3" t="s">
        <v>20</v>
      </c>
      <c r="V170" s="3">
        <f>MIN(W170:W196)</f>
        <v>230</v>
      </c>
      <c r="W170" s="4" t="s">
        <v>14</v>
      </c>
      <c r="X170" s="4" t="s">
        <v>14</v>
      </c>
      <c r="Y170" s="4"/>
      <c r="Z170" s="4"/>
      <c r="AA170" s="4"/>
      <c r="AB170" s="4"/>
      <c r="AC170" s="4"/>
      <c r="AF170" s="5">
        <v>2</v>
      </c>
      <c r="AG170" s="3" t="s">
        <v>20</v>
      </c>
      <c r="AH170" s="3">
        <f>MIN(AI170:AI196)</f>
        <v>190</v>
      </c>
      <c r="AK170" s="4"/>
    </row>
    <row r="171" spans="8:37">
      <c r="H171" s="5"/>
      <c r="I171" s="3" t="s">
        <v>19</v>
      </c>
      <c r="J171" s="3">
        <f>MAX(L170:L196)</f>
        <v>505</v>
      </c>
      <c r="M171" s="4"/>
      <c r="N171" s="4"/>
      <c r="O171" s="4"/>
      <c r="P171" s="4"/>
      <c r="Q171" s="4"/>
      <c r="T171" s="5"/>
      <c r="U171" s="3" t="s">
        <v>19</v>
      </c>
      <c r="V171" s="3">
        <f>MAX(X170:X196)</f>
        <v>910</v>
      </c>
      <c r="W171" s="4" t="s">
        <v>14</v>
      </c>
      <c r="X171" s="4" t="s">
        <v>14</v>
      </c>
      <c r="Y171" s="4"/>
      <c r="Z171" s="4"/>
      <c r="AA171" s="4"/>
      <c r="AB171" s="4"/>
      <c r="AC171" s="4"/>
      <c r="AF171" s="5"/>
      <c r="AG171" s="3" t="s">
        <v>19</v>
      </c>
      <c r="AH171" s="3">
        <f>MAX(AJ170:AJ196)</f>
        <v>579</v>
      </c>
      <c r="AK171" s="4"/>
    </row>
    <row r="172" spans="8:37">
      <c r="H172" s="5"/>
      <c r="I172" s="3"/>
      <c r="J172" s="3"/>
      <c r="K172"/>
      <c r="L172"/>
      <c r="M172" s="4"/>
      <c r="N172" s="4"/>
      <c r="O172" s="4"/>
      <c r="P172" s="4"/>
      <c r="Q172" s="4"/>
      <c r="T172" s="5"/>
      <c r="U172" s="3"/>
      <c r="V172" s="3"/>
      <c r="W172"/>
      <c r="X172"/>
      <c r="Y172" s="4"/>
      <c r="Z172" s="4"/>
      <c r="AA172" s="4"/>
      <c r="AB172" s="4"/>
      <c r="AC172" s="4"/>
      <c r="AF172" s="5"/>
      <c r="AG172" s="3"/>
      <c r="AH172" s="3"/>
      <c r="AK172" s="4"/>
    </row>
    <row r="173" spans="8:37">
      <c r="H173" s="5"/>
      <c r="I173" s="3"/>
      <c r="J173" s="3"/>
      <c r="K173"/>
      <c r="L173"/>
      <c r="M173" s="4"/>
      <c r="N173" s="4"/>
      <c r="O173" s="4"/>
      <c r="P173" s="4"/>
      <c r="Q173" s="4"/>
      <c r="T173" s="5"/>
      <c r="U173" s="3"/>
      <c r="V173" s="3"/>
      <c r="W173"/>
      <c r="X173"/>
      <c r="Y173" s="4"/>
      <c r="Z173" s="4"/>
      <c r="AA173" s="4"/>
      <c r="AB173" s="4"/>
      <c r="AC173" s="4"/>
      <c r="AF173" s="5"/>
      <c r="AG173" s="3"/>
      <c r="AH173" s="3"/>
      <c r="AK173" s="4"/>
    </row>
    <row r="174" spans="8:37">
      <c r="H174" s="5"/>
      <c r="I174" s="3"/>
      <c r="J174" s="3"/>
      <c r="K174"/>
      <c r="L174"/>
      <c r="M174" s="4"/>
      <c r="N174" s="4"/>
      <c r="O174" s="4"/>
      <c r="P174" s="4"/>
      <c r="Q174" s="4"/>
      <c r="T174" s="5"/>
      <c r="U174" s="3"/>
      <c r="V174" s="3"/>
      <c r="W174"/>
      <c r="X174"/>
      <c r="Y174" s="4"/>
      <c r="Z174" s="4"/>
      <c r="AA174" s="4"/>
      <c r="AB174" s="4"/>
      <c r="AC174" s="4"/>
      <c r="AF174" s="5"/>
      <c r="AG174" s="3"/>
      <c r="AH174" s="3"/>
      <c r="AK174" s="4"/>
    </row>
    <row r="175" spans="8:37">
      <c r="H175" s="5"/>
      <c r="I175" s="3"/>
      <c r="J175" s="3"/>
      <c r="K175"/>
      <c r="L175"/>
      <c r="M175" s="4"/>
      <c r="N175" s="4"/>
      <c r="O175" s="4"/>
      <c r="P175" s="4"/>
      <c r="Q175" s="4"/>
      <c r="T175" s="5"/>
      <c r="U175" s="3"/>
      <c r="V175" s="3"/>
      <c r="W175"/>
      <c r="X175"/>
      <c r="Y175" s="4"/>
      <c r="Z175" s="4"/>
      <c r="AA175" s="4"/>
      <c r="AB175" s="4"/>
      <c r="AC175" s="4"/>
      <c r="AF175" s="5"/>
      <c r="AG175" s="3"/>
      <c r="AI175" s="4">
        <f>AI77-AJ75</f>
        <v>363</v>
      </c>
      <c r="AJ175" s="4">
        <f>AJ77-AI75</f>
        <v>363</v>
      </c>
      <c r="AK175" s="4"/>
    </row>
    <row r="176" spans="8:37">
      <c r="H176" s="5"/>
      <c r="I176" s="3"/>
      <c r="K176" s="4">
        <f t="shared" ref="K176:K190" si="30">K78-L76</f>
        <v>247</v>
      </c>
      <c r="L176" s="4">
        <f t="shared" ref="L176:L190" si="31">L78-K76</f>
        <v>247</v>
      </c>
      <c r="M176" s="4"/>
      <c r="N176" s="4"/>
      <c r="O176" s="4"/>
      <c r="P176" s="4"/>
      <c r="Q176" s="4"/>
      <c r="T176" s="5"/>
      <c r="U176" s="3"/>
      <c r="V176"/>
      <c r="W176" s="4">
        <f t="shared" ref="W176:W189" si="32">W78-X76</f>
        <v>380</v>
      </c>
      <c r="X176" s="4">
        <f t="shared" ref="X176:X189" si="33">X78-W76</f>
        <v>380</v>
      </c>
      <c r="Y176" s="4"/>
      <c r="Z176" s="4"/>
      <c r="AA176" s="4"/>
      <c r="AB176" s="4"/>
      <c r="AC176" s="4"/>
      <c r="AF176" s="5"/>
      <c r="AG176" s="3"/>
      <c r="AI176" s="4">
        <f>AI78-AJ76</f>
        <v>358</v>
      </c>
      <c r="AJ176" s="4">
        <f>AJ78-AI76</f>
        <v>358</v>
      </c>
      <c r="AK176" s="4"/>
    </row>
    <row r="177" spans="8:37">
      <c r="H177" s="5"/>
      <c r="I177" s="3"/>
      <c r="K177" s="4" t="s">
        <v>14</v>
      </c>
      <c r="L177" s="4" t="s">
        <v>14</v>
      </c>
      <c r="M177" s="4"/>
      <c r="N177" s="4"/>
      <c r="O177" s="4"/>
      <c r="P177" s="4"/>
      <c r="Q177" s="4"/>
      <c r="T177" s="5"/>
      <c r="U177" s="3"/>
      <c r="V177"/>
      <c r="W177" s="4">
        <f t="shared" si="32"/>
        <v>267</v>
      </c>
      <c r="X177" s="4">
        <f t="shared" si="33"/>
        <v>267</v>
      </c>
      <c r="Y177" s="4"/>
      <c r="Z177" s="4"/>
      <c r="AA177" s="4"/>
      <c r="AB177" s="4"/>
      <c r="AC177" s="4"/>
      <c r="AF177" s="5"/>
      <c r="AG177" s="3"/>
      <c r="AI177" s="4">
        <f>AI79-AJ77</f>
        <v>348</v>
      </c>
      <c r="AJ177" s="4">
        <f>AJ79-AI77</f>
        <v>443</v>
      </c>
      <c r="AK177" s="4"/>
    </row>
    <row r="178" spans="8:37">
      <c r="H178" s="5"/>
      <c r="I178" s="3"/>
      <c r="K178" s="4">
        <f t="shared" si="30"/>
        <v>343</v>
      </c>
      <c r="L178" s="4">
        <f t="shared" si="31"/>
        <v>343</v>
      </c>
      <c r="M178" s="4"/>
      <c r="N178" s="4"/>
      <c r="O178" s="4"/>
      <c r="P178" s="4"/>
      <c r="Q178" s="4"/>
      <c r="T178" s="5"/>
      <c r="U178" s="3"/>
      <c r="V178"/>
      <c r="W178" s="4">
        <f t="shared" si="32"/>
        <v>275</v>
      </c>
      <c r="X178" s="4">
        <f t="shared" si="33"/>
        <v>275</v>
      </c>
      <c r="Y178" s="4"/>
      <c r="Z178" s="4"/>
      <c r="AA178" s="4"/>
      <c r="AB178" s="4"/>
      <c r="AC178" s="4"/>
      <c r="AF178" s="5"/>
      <c r="AG178" s="3"/>
      <c r="AI178"/>
      <c r="AJ178"/>
      <c r="AK178" s="4"/>
    </row>
    <row r="179" spans="8:37">
      <c r="H179" s="5"/>
      <c r="I179" s="3"/>
      <c r="K179" s="4" t="s">
        <v>14</v>
      </c>
      <c r="L179" s="4" t="s">
        <v>14</v>
      </c>
      <c r="M179" s="4"/>
      <c r="N179" s="4"/>
      <c r="O179" s="4"/>
      <c r="P179" s="4"/>
      <c r="Q179" s="4"/>
      <c r="T179" s="5"/>
      <c r="U179" s="3"/>
      <c r="V179"/>
      <c r="W179" s="4">
        <f t="shared" si="32"/>
        <v>230</v>
      </c>
      <c r="X179" s="4">
        <f t="shared" si="33"/>
        <v>230</v>
      </c>
      <c r="Y179" s="4"/>
      <c r="Z179" s="4"/>
      <c r="AA179" s="4"/>
      <c r="AB179" s="4"/>
      <c r="AC179" s="4"/>
      <c r="AF179" s="5"/>
      <c r="AG179" s="3"/>
      <c r="AI179" s="4">
        <f>AI81-AJ79</f>
        <v>280</v>
      </c>
      <c r="AJ179" s="4">
        <f t="shared" ref="AJ179:AJ188" si="34">AJ81-AI79</f>
        <v>375</v>
      </c>
      <c r="AK179" s="4"/>
    </row>
    <row r="180" spans="8:37">
      <c r="H180" s="5"/>
      <c r="I180" s="3"/>
      <c r="K180" s="4" t="s">
        <v>14</v>
      </c>
      <c r="L180" s="4" t="s">
        <v>14</v>
      </c>
      <c r="M180" s="4"/>
      <c r="N180" s="4"/>
      <c r="O180" s="4"/>
      <c r="P180" s="4"/>
      <c r="Q180" s="4"/>
      <c r="T180" s="5"/>
      <c r="U180" s="3"/>
      <c r="V180"/>
      <c r="W180" s="4" t="s">
        <v>14</v>
      </c>
      <c r="X180" s="4" t="s">
        <v>14</v>
      </c>
      <c r="Y180" s="4"/>
      <c r="Z180" s="4"/>
      <c r="AA180" s="4"/>
      <c r="AB180" s="4"/>
      <c r="AC180" s="4"/>
      <c r="AF180" s="5"/>
      <c r="AG180" s="3"/>
      <c r="AI180"/>
      <c r="AJ180"/>
      <c r="AK180" s="4"/>
    </row>
    <row r="181" spans="8:37">
      <c r="H181" s="5"/>
      <c r="I181" s="3"/>
      <c r="K181" s="4">
        <f t="shared" si="30"/>
        <v>223</v>
      </c>
      <c r="L181" s="4">
        <f t="shared" si="31"/>
        <v>315</v>
      </c>
      <c r="M181" s="4"/>
      <c r="N181" s="4"/>
      <c r="O181" s="4"/>
      <c r="P181" s="4"/>
      <c r="Q181" s="4"/>
      <c r="T181" s="5"/>
      <c r="U181" s="3"/>
      <c r="V181"/>
      <c r="W181" s="4">
        <f t="shared" si="32"/>
        <v>270</v>
      </c>
      <c r="X181" s="4">
        <f t="shared" si="33"/>
        <v>270</v>
      </c>
      <c r="Y181" s="4"/>
      <c r="Z181" s="4"/>
      <c r="AA181" s="4"/>
      <c r="AB181" s="4"/>
      <c r="AC181" s="4"/>
      <c r="AF181" s="5"/>
      <c r="AG181" s="3"/>
      <c r="AI181"/>
      <c r="AJ181"/>
      <c r="AK181" s="4"/>
    </row>
    <row r="182" spans="8:37">
      <c r="H182" s="3"/>
      <c r="I182" s="3"/>
      <c r="K182" s="4" t="s">
        <v>14</v>
      </c>
      <c r="L182" s="4" t="s">
        <v>14</v>
      </c>
      <c r="M182" s="4"/>
      <c r="N182" s="4"/>
      <c r="O182" s="4"/>
      <c r="P182" s="4"/>
      <c r="Q182" s="4"/>
      <c r="T182" s="3"/>
      <c r="U182" s="3"/>
      <c r="V182"/>
      <c r="W182" s="4" t="s">
        <v>14</v>
      </c>
      <c r="X182" s="4" t="s">
        <v>14</v>
      </c>
      <c r="Y182" s="4"/>
      <c r="Z182" s="4"/>
      <c r="AA182" s="4"/>
      <c r="AB182" s="4"/>
      <c r="AC182" s="4"/>
      <c r="AF182" s="3"/>
      <c r="AG182" s="3"/>
      <c r="AI182" s="4">
        <f>AI84-AJ82</f>
        <v>190</v>
      </c>
      <c r="AJ182" s="4">
        <f t="shared" si="34"/>
        <v>266</v>
      </c>
      <c r="AK182" s="4"/>
    </row>
    <row r="183" spans="8:37">
      <c r="H183" s="3"/>
      <c r="I183" s="3"/>
      <c r="K183" s="4">
        <f t="shared" si="30"/>
        <v>442</v>
      </c>
      <c r="L183" s="4">
        <f t="shared" si="31"/>
        <v>505</v>
      </c>
      <c r="M183" s="4"/>
      <c r="N183" s="4"/>
      <c r="O183" s="4"/>
      <c r="P183" s="4"/>
      <c r="Q183" s="4"/>
      <c r="T183" s="3"/>
      <c r="U183" s="3"/>
      <c r="V183"/>
      <c r="W183" s="4" t="s">
        <v>14</v>
      </c>
      <c r="X183" s="4" t="s">
        <v>14</v>
      </c>
      <c r="Y183" s="4"/>
      <c r="Z183" s="4"/>
      <c r="AA183" s="4"/>
      <c r="AB183" s="4"/>
      <c r="AC183" s="4"/>
      <c r="AF183" s="3"/>
      <c r="AG183" s="3"/>
      <c r="AI183"/>
      <c r="AJ183"/>
      <c r="AK183" s="4"/>
    </row>
    <row r="184" spans="8:37">
      <c r="H184" s="3"/>
      <c r="I184" s="3"/>
      <c r="K184" s="4" t="s">
        <v>14</v>
      </c>
      <c r="L184" s="4" t="s">
        <v>14</v>
      </c>
      <c r="M184" s="4"/>
      <c r="N184" s="4"/>
      <c r="O184" s="4"/>
      <c r="P184" s="4"/>
      <c r="Q184" s="4"/>
      <c r="T184" s="3"/>
      <c r="U184" s="3"/>
      <c r="V184"/>
      <c r="W184" s="4" t="s">
        <v>14</v>
      </c>
      <c r="X184" s="4" t="s">
        <v>14</v>
      </c>
      <c r="Y184" s="4"/>
      <c r="Z184" s="4"/>
      <c r="AA184" s="4"/>
      <c r="AB184" s="4"/>
      <c r="AC184" s="4"/>
      <c r="AF184" s="3"/>
      <c r="AG184" s="3"/>
      <c r="AI184" s="4">
        <f>AI86-AJ84</f>
        <v>360</v>
      </c>
      <c r="AJ184" s="4">
        <f t="shared" si="34"/>
        <v>380</v>
      </c>
      <c r="AK184" s="4"/>
    </row>
    <row r="185" spans="8:37">
      <c r="H185" s="3"/>
      <c r="I185" s="3"/>
      <c r="K185" s="4">
        <f t="shared" si="30"/>
        <v>280</v>
      </c>
      <c r="L185" s="4">
        <f t="shared" si="31"/>
        <v>408</v>
      </c>
      <c r="M185" s="4"/>
      <c r="N185" s="4"/>
      <c r="O185" s="4"/>
      <c r="P185" s="4"/>
      <c r="Q185" s="4"/>
      <c r="T185" s="3"/>
      <c r="U185" s="3"/>
      <c r="V185"/>
      <c r="W185" s="4" t="s">
        <v>14</v>
      </c>
      <c r="X185" s="4" t="s">
        <v>14</v>
      </c>
      <c r="Y185" s="4"/>
      <c r="Z185" s="4"/>
      <c r="AA185" s="4"/>
      <c r="AB185" s="4"/>
      <c r="AC185" s="4"/>
      <c r="AF185" s="3"/>
      <c r="AG185" s="3"/>
      <c r="AI185" s="4">
        <f>AI87-AJ85</f>
        <v>266</v>
      </c>
      <c r="AJ185" s="4">
        <f t="shared" si="34"/>
        <v>358</v>
      </c>
      <c r="AK185" s="4"/>
    </row>
    <row r="186" spans="8:37">
      <c r="H186" s="3"/>
      <c r="I186" s="3"/>
      <c r="K186" s="4">
        <f t="shared" si="30"/>
        <v>333</v>
      </c>
      <c r="L186" s="4">
        <f t="shared" si="31"/>
        <v>353</v>
      </c>
      <c r="M186" s="4"/>
      <c r="N186" s="4"/>
      <c r="O186" s="4"/>
      <c r="P186" s="4"/>
      <c r="Q186" s="4"/>
      <c r="T186" s="3"/>
      <c r="U186" s="3"/>
      <c r="V186"/>
      <c r="W186" s="4" t="s">
        <v>14</v>
      </c>
      <c r="X186" s="4" t="s">
        <v>14</v>
      </c>
      <c r="Y186" s="4"/>
      <c r="Z186" s="4"/>
      <c r="AA186" s="4"/>
      <c r="AB186" s="4"/>
      <c r="AC186" s="4"/>
      <c r="AF186" s="3"/>
      <c r="AG186" s="3"/>
      <c r="AI186" s="4">
        <f>AI88-AJ86</f>
        <v>191</v>
      </c>
      <c r="AJ186" s="4">
        <f t="shared" si="34"/>
        <v>352</v>
      </c>
      <c r="AK186" s="4"/>
    </row>
    <row r="187" spans="8:37">
      <c r="H187" s="3"/>
      <c r="I187" s="3"/>
      <c r="K187" s="4">
        <f t="shared" si="30"/>
        <v>283</v>
      </c>
      <c r="L187" s="4">
        <f t="shared" si="31"/>
        <v>415</v>
      </c>
      <c r="M187" s="4"/>
      <c r="N187" s="4"/>
      <c r="O187" s="4"/>
      <c r="P187" s="4"/>
      <c r="Q187" s="4"/>
      <c r="T187" s="3"/>
      <c r="U187" s="3"/>
      <c r="V187"/>
      <c r="W187" s="4">
        <f t="shared" si="32"/>
        <v>300</v>
      </c>
      <c r="X187" s="4">
        <f t="shared" si="33"/>
        <v>300</v>
      </c>
      <c r="Y187" s="4"/>
      <c r="Z187" s="4"/>
      <c r="AA187" s="4"/>
      <c r="AB187" s="4"/>
      <c r="AC187" s="4"/>
      <c r="AF187" s="3"/>
      <c r="AG187" s="3"/>
      <c r="AI187" s="4">
        <f>AI89-AJ87</f>
        <v>424</v>
      </c>
      <c r="AJ187" s="4">
        <f t="shared" si="34"/>
        <v>424</v>
      </c>
      <c r="AK187" s="4"/>
    </row>
    <row r="188" spans="8:37">
      <c r="H188" s="3"/>
      <c r="I188" s="3"/>
      <c r="K188" s="4">
        <f t="shared" si="30"/>
        <v>278</v>
      </c>
      <c r="L188" s="4">
        <f t="shared" si="31"/>
        <v>298</v>
      </c>
      <c r="M188" s="4"/>
      <c r="N188" s="4"/>
      <c r="O188" s="4"/>
      <c r="P188" s="4"/>
      <c r="Q188" s="4"/>
      <c r="T188" s="3"/>
      <c r="U188" s="3"/>
      <c r="V188"/>
      <c r="W188" s="4" t="s">
        <v>14</v>
      </c>
      <c r="X188" s="4" t="s">
        <v>14</v>
      </c>
      <c r="Y188" s="4"/>
      <c r="Z188" s="4"/>
      <c r="AA188" s="4"/>
      <c r="AB188" s="4"/>
      <c r="AC188" s="4"/>
      <c r="AF188" s="3"/>
      <c r="AG188" s="3"/>
      <c r="AI188" s="4">
        <f>AI90-AJ88</f>
        <v>438</v>
      </c>
      <c r="AJ188" s="4">
        <f t="shared" si="34"/>
        <v>579</v>
      </c>
      <c r="AK188" s="4"/>
    </row>
    <row r="189" spans="8:37">
      <c r="H189" s="3"/>
      <c r="I189" s="3"/>
      <c r="K189" s="4" t="s">
        <v>14</v>
      </c>
      <c r="L189" s="4" t="s">
        <v>14</v>
      </c>
      <c r="M189" s="4"/>
      <c r="N189" s="4"/>
      <c r="O189" s="4"/>
      <c r="P189" s="4"/>
      <c r="Q189" s="4"/>
      <c r="T189" s="3"/>
      <c r="U189" s="3"/>
      <c r="V189"/>
      <c r="W189" s="4">
        <f t="shared" si="32"/>
        <v>910</v>
      </c>
      <c r="X189" s="4">
        <f t="shared" si="33"/>
        <v>910</v>
      </c>
      <c r="Y189" s="4"/>
      <c r="Z189" s="4"/>
      <c r="AA189" s="4"/>
      <c r="AB189" s="4"/>
      <c r="AC189" s="4"/>
      <c r="AF189" s="3"/>
      <c r="AG189" s="3"/>
      <c r="AK189" s="4"/>
    </row>
    <row r="190" spans="8:37">
      <c r="H190" s="3"/>
      <c r="I190" s="3"/>
      <c r="K190" s="4">
        <f t="shared" si="30"/>
        <v>435</v>
      </c>
      <c r="L190" s="4">
        <f t="shared" si="31"/>
        <v>455</v>
      </c>
      <c r="M190" s="4"/>
      <c r="N190" s="4"/>
      <c r="O190" s="4"/>
      <c r="P190" s="4"/>
      <c r="Q190" s="4"/>
      <c r="T190" s="3"/>
      <c r="U190" s="3"/>
      <c r="V190"/>
      <c r="W190" s="4" t="s">
        <v>14</v>
      </c>
      <c r="X190" s="4" t="s">
        <v>14</v>
      </c>
      <c r="Y190" s="4"/>
      <c r="Z190" s="4"/>
      <c r="AA190" s="4"/>
      <c r="AB190" s="4"/>
      <c r="AC190" s="4"/>
      <c r="AF190" s="3"/>
      <c r="AG190" s="3"/>
      <c r="AI190" s="4">
        <f>AI92-AJ90</f>
        <v>350</v>
      </c>
      <c r="AJ190" s="4">
        <f>AJ92-AI90</f>
        <v>350</v>
      </c>
      <c r="AK190" s="4"/>
    </row>
    <row r="191" spans="8:37">
      <c r="H191" s="3"/>
      <c r="I191" s="3"/>
      <c r="K191" s="4" t="s">
        <v>14</v>
      </c>
      <c r="L191" s="4" t="s">
        <v>14</v>
      </c>
      <c r="M191" s="4"/>
      <c r="N191" s="4"/>
      <c r="O191" s="4"/>
      <c r="P191" s="4"/>
      <c r="Q191" s="4"/>
      <c r="T191" s="3"/>
      <c r="U191" s="3"/>
      <c r="V191"/>
      <c r="W191" s="4" t="s">
        <v>14</v>
      </c>
      <c r="X191" s="4" t="s">
        <v>14</v>
      </c>
      <c r="Y191" s="4"/>
      <c r="Z191" s="4"/>
      <c r="AA191" s="4"/>
      <c r="AB191" s="4"/>
      <c r="AC191" s="4"/>
      <c r="AF191" s="3"/>
      <c r="AG191" s="3"/>
      <c r="AK191" s="4"/>
    </row>
    <row r="192" spans="8:37">
      <c r="H192" s="3"/>
      <c r="I192" s="3"/>
      <c r="M192" s="4"/>
      <c r="N192" s="4"/>
      <c r="O192" s="4"/>
      <c r="P192" s="4"/>
      <c r="Q192" s="4"/>
      <c r="T192" s="3"/>
      <c r="U192" s="3"/>
      <c r="V192"/>
      <c r="W192" s="4" t="s">
        <v>14</v>
      </c>
      <c r="X192" s="4" t="s">
        <v>14</v>
      </c>
      <c r="Y192" s="4"/>
      <c r="Z192" s="4"/>
      <c r="AA192" s="4"/>
      <c r="AB192" s="4"/>
      <c r="AC192" s="4"/>
      <c r="AF192" s="3"/>
      <c r="AG192" s="3"/>
      <c r="AK192" s="4"/>
    </row>
    <row r="193" spans="8:37">
      <c r="H193" s="3"/>
      <c r="I193" s="3"/>
      <c r="M193" s="4"/>
      <c r="N193" s="4"/>
      <c r="O193" s="4"/>
      <c r="P193" s="4"/>
      <c r="Q193" s="4"/>
      <c r="T193" s="3"/>
      <c r="U193" s="3"/>
      <c r="V193" s="3"/>
      <c r="W193" s="4" t="s">
        <v>14</v>
      </c>
      <c r="X193" s="4" t="s">
        <v>14</v>
      </c>
      <c r="Y193" s="4"/>
      <c r="Z193" s="4"/>
      <c r="AA193" s="4"/>
      <c r="AB193" s="4"/>
      <c r="AC193" s="4"/>
      <c r="AF193" s="3"/>
      <c r="AG193" s="3"/>
      <c r="AK193" s="4"/>
    </row>
    <row r="194" spans="8:37">
      <c r="H194" s="3"/>
      <c r="I194" s="3"/>
      <c r="J194" s="3"/>
      <c r="M194" s="4"/>
      <c r="N194" s="4"/>
      <c r="O194" s="4"/>
      <c r="P194" s="4"/>
      <c r="Q194" s="4"/>
      <c r="T194" s="3"/>
      <c r="U194" s="3"/>
      <c r="V194" s="3"/>
      <c r="W194" s="4" t="s">
        <v>14</v>
      </c>
      <c r="X194" s="4" t="s">
        <v>14</v>
      </c>
      <c r="Y194" s="4"/>
      <c r="Z194" s="4"/>
      <c r="AA194" s="4"/>
      <c r="AB194" s="4"/>
      <c r="AC194" s="4"/>
      <c r="AF194" s="3"/>
      <c r="AG194" s="3"/>
      <c r="AH194" s="3"/>
      <c r="AK194" s="4"/>
    </row>
    <row r="195" spans="8:37">
      <c r="H195" s="3"/>
      <c r="I195" s="3"/>
      <c r="J195" s="3"/>
      <c r="K195" s="4" t="s">
        <v>14</v>
      </c>
      <c r="L195" s="4" t="s">
        <v>14</v>
      </c>
      <c r="M195" s="4"/>
      <c r="N195" s="4"/>
      <c r="O195" s="4"/>
      <c r="P195" s="4"/>
      <c r="Q195" s="4"/>
      <c r="T195" s="3"/>
      <c r="U195" s="3"/>
      <c r="V195" s="3"/>
      <c r="W195" s="4" t="s">
        <v>14</v>
      </c>
      <c r="X195" s="4" t="s">
        <v>14</v>
      </c>
      <c r="Y195" s="4"/>
      <c r="Z195" s="4"/>
      <c r="AA195" s="4"/>
      <c r="AB195" s="4"/>
      <c r="AC195" s="4"/>
      <c r="AF195" s="3"/>
      <c r="AG195" s="3"/>
      <c r="AH195" s="3"/>
      <c r="AI195" s="4" t="s">
        <v>14</v>
      </c>
      <c r="AJ195" s="4" t="s">
        <v>14</v>
      </c>
      <c r="AK195" s="4"/>
    </row>
    <row r="196" spans="8:37">
      <c r="H196" s="3"/>
      <c r="I196" s="3"/>
      <c r="J196" s="3"/>
      <c r="K196" s="4" t="s">
        <v>14</v>
      </c>
      <c r="L196" s="4" t="s">
        <v>14</v>
      </c>
      <c r="M196" s="4"/>
      <c r="N196" s="4"/>
      <c r="O196" s="4"/>
      <c r="P196" s="4"/>
      <c r="Q196" s="4"/>
      <c r="T196" s="3"/>
      <c r="U196" s="3"/>
      <c r="V196" s="3"/>
      <c r="W196" s="4" t="s">
        <v>14</v>
      </c>
      <c r="X196" s="4" t="s">
        <v>14</v>
      </c>
      <c r="Y196" s="4"/>
      <c r="Z196" s="4"/>
      <c r="AA196" s="4"/>
      <c r="AB196" s="4"/>
      <c r="AC196" s="4"/>
      <c r="AF196" s="3"/>
      <c r="AG196" s="3"/>
      <c r="AH196" s="3"/>
      <c r="AI196" s="4" t="s">
        <v>14</v>
      </c>
      <c r="AJ196" s="4" t="s">
        <v>14</v>
      </c>
      <c r="AK196" s="4"/>
    </row>
    <row r="197" spans="8:37">
      <c r="H197" s="3"/>
      <c r="I197" s="3"/>
      <c r="J197" s="3"/>
      <c r="K197" s="4"/>
      <c r="L197" s="4"/>
      <c r="M197" s="4"/>
      <c r="N197" s="4"/>
      <c r="O197" s="4"/>
      <c r="P197" s="4"/>
      <c r="Q197" s="4"/>
      <c r="T197" s="3"/>
      <c r="U197" s="3"/>
      <c r="V197" s="3"/>
      <c r="W197" s="4"/>
      <c r="X197" s="4"/>
      <c r="Y197" s="4"/>
      <c r="Z197" s="4"/>
      <c r="AA197" s="4"/>
      <c r="AB197" s="4"/>
      <c r="AC197" s="4"/>
      <c r="AF197" s="3"/>
      <c r="AG197" s="3"/>
      <c r="AH197" s="3"/>
      <c r="AI197" s="4"/>
      <c r="AJ197" s="4"/>
      <c r="AK197" s="4"/>
    </row>
    <row r="198" spans="8:37">
      <c r="H198" s="5"/>
      <c r="I198" s="3"/>
      <c r="J198" s="3"/>
      <c r="K198" s="4"/>
      <c r="L198" s="4"/>
      <c r="M198" s="4"/>
      <c r="N198" s="4"/>
      <c r="O198" s="4"/>
      <c r="P198" s="4"/>
      <c r="Q198" s="4"/>
      <c r="T198" s="5"/>
      <c r="U198" s="3"/>
      <c r="V198" s="3"/>
      <c r="W198" s="4"/>
      <c r="X198" s="4"/>
      <c r="Y198" s="4"/>
      <c r="Z198" s="4"/>
      <c r="AA198" s="4"/>
      <c r="AB198" s="4"/>
      <c r="AC198" s="4"/>
      <c r="AF198" s="5"/>
      <c r="AG198" s="3"/>
      <c r="AH198" s="3"/>
      <c r="AI198" s="4"/>
      <c r="AJ198" s="4"/>
      <c r="AK198" s="4"/>
    </row>
    <row r="199" spans="8:37">
      <c r="H199" s="5"/>
      <c r="I199" s="3"/>
      <c r="J199" s="3"/>
      <c r="M199" s="4"/>
      <c r="N199" s="4"/>
      <c r="O199" s="4"/>
      <c r="P199" s="4"/>
      <c r="Q199" s="4"/>
      <c r="T199" s="5"/>
      <c r="U199" s="3"/>
      <c r="V199" s="3"/>
      <c r="W199" s="4"/>
      <c r="X199" s="4"/>
      <c r="Y199" s="4"/>
      <c r="Z199" s="4"/>
      <c r="AA199" s="4"/>
      <c r="AB199" s="4"/>
      <c r="AC199" s="4"/>
      <c r="AF199" s="5"/>
      <c r="AG199" s="3"/>
      <c r="AH199" s="3"/>
      <c r="AI199" s="4"/>
      <c r="AJ199" s="4"/>
      <c r="AK199" s="4"/>
    </row>
    <row r="200" spans="8:37">
      <c r="H200" s="5"/>
      <c r="I200" s="3"/>
      <c r="J200" s="3"/>
      <c r="M200" s="4"/>
      <c r="N200" s="4"/>
      <c r="O200" s="4"/>
      <c r="P200" s="4"/>
      <c r="Q200" s="4"/>
      <c r="T200" s="5"/>
      <c r="U200" s="3"/>
      <c r="V200" s="3"/>
      <c r="W200" s="4"/>
      <c r="X200" s="4"/>
      <c r="Y200" s="4"/>
      <c r="Z200" s="4"/>
      <c r="AA200" s="4"/>
      <c r="AB200" s="4"/>
      <c r="AC200" s="4"/>
      <c r="AF200" s="5"/>
      <c r="AG200" s="3"/>
      <c r="AH200" s="3"/>
      <c r="AI200" s="4"/>
      <c r="AJ200" s="4"/>
      <c r="AK200" s="4"/>
    </row>
    <row r="201" spans="8:37">
      <c r="H201" s="5"/>
      <c r="I201" s="3"/>
      <c r="J201" s="3"/>
      <c r="M201" s="4"/>
      <c r="N201" s="4"/>
      <c r="O201" s="4"/>
      <c r="P201" s="4"/>
      <c r="Q201" s="4"/>
      <c r="T201" s="5"/>
      <c r="U201" s="3"/>
      <c r="V201" s="3"/>
      <c r="W201" s="4"/>
      <c r="X201" s="4"/>
      <c r="Y201" s="4"/>
      <c r="Z201" s="4"/>
      <c r="AA201" s="4"/>
      <c r="AB201" s="4"/>
      <c r="AC201" s="4"/>
      <c r="AF201" s="5"/>
      <c r="AG201" s="3"/>
      <c r="AH201" s="3"/>
      <c r="AI201" s="4"/>
      <c r="AJ201" s="4"/>
      <c r="AK201" s="4"/>
    </row>
    <row r="202" spans="8:37">
      <c r="H202" s="5">
        <v>3</v>
      </c>
      <c r="I202" s="3" t="s">
        <v>20</v>
      </c>
      <c r="J202" s="3">
        <f>MIN(K202:K228)</f>
        <v>405</v>
      </c>
      <c r="M202" s="4"/>
      <c r="N202" s="4"/>
      <c r="O202" s="4"/>
      <c r="P202" s="4"/>
      <c r="Q202" s="4"/>
      <c r="T202" s="5">
        <v>3</v>
      </c>
      <c r="U202" s="3" t="s">
        <v>20</v>
      </c>
      <c r="V202" s="3">
        <f>MIN(W202:W228)</f>
        <v>352</v>
      </c>
      <c r="W202" s="4" t="s">
        <v>14</v>
      </c>
      <c r="X202" s="4" t="s">
        <v>14</v>
      </c>
      <c r="Y202" s="4"/>
      <c r="Z202" s="4"/>
      <c r="AA202" s="4"/>
      <c r="AB202" s="4"/>
      <c r="AC202" s="4"/>
      <c r="AF202" s="5">
        <v>3</v>
      </c>
      <c r="AG202" s="3" t="s">
        <v>20</v>
      </c>
      <c r="AH202" s="3">
        <f>MIN(AI202:AI228)</f>
        <v>291</v>
      </c>
      <c r="AK202" s="4"/>
    </row>
    <row r="203" spans="8:37">
      <c r="H203" s="5"/>
      <c r="I203" s="3" t="s">
        <v>19</v>
      </c>
      <c r="J203" s="3">
        <f>MAX(L202:L228)</f>
        <v>624</v>
      </c>
      <c r="M203" s="4"/>
      <c r="N203" s="4"/>
      <c r="O203" s="4"/>
      <c r="P203" s="4"/>
      <c r="Q203" s="4"/>
      <c r="T203" s="5"/>
      <c r="U203" s="3" t="s">
        <v>19</v>
      </c>
      <c r="V203" s="3">
        <f>MAX(X202:X228)</f>
        <v>810</v>
      </c>
      <c r="W203" s="4" t="s">
        <v>14</v>
      </c>
      <c r="X203" s="4" t="s">
        <v>14</v>
      </c>
      <c r="Y203" s="4"/>
      <c r="Z203" s="4"/>
      <c r="AA203" s="4"/>
      <c r="AB203" s="4"/>
      <c r="AC203" s="4"/>
      <c r="AF203" s="5"/>
      <c r="AG203" s="3" t="s">
        <v>19</v>
      </c>
      <c r="AH203" s="3">
        <f>MAX(AJ202:AJ228)</f>
        <v>635</v>
      </c>
      <c r="AK203" s="4"/>
    </row>
    <row r="204" spans="8:37">
      <c r="H204" s="5"/>
      <c r="I204" s="3"/>
      <c r="J204" s="3"/>
      <c r="K204"/>
      <c r="L204"/>
      <c r="M204" s="4"/>
      <c r="N204" s="4"/>
      <c r="O204" s="4"/>
      <c r="P204" s="4"/>
      <c r="Q204" s="4"/>
      <c r="T204" s="5"/>
      <c r="U204" s="3"/>
      <c r="V204" s="3"/>
      <c r="W204"/>
      <c r="X204"/>
      <c r="Y204" s="4"/>
      <c r="Z204" s="4"/>
      <c r="AA204" s="4"/>
      <c r="AB204" s="4"/>
      <c r="AC204" s="4"/>
      <c r="AF204" s="5"/>
      <c r="AG204" s="3"/>
      <c r="AH204" s="3"/>
      <c r="AK204" s="4"/>
    </row>
    <row r="205" spans="8:37">
      <c r="H205" s="5"/>
      <c r="I205" s="3"/>
      <c r="J205" s="3"/>
      <c r="K205"/>
      <c r="L205"/>
      <c r="M205" s="4"/>
      <c r="N205" s="4"/>
      <c r="O205" s="4"/>
      <c r="P205" s="4"/>
      <c r="Q205" s="4"/>
      <c r="T205" s="5"/>
      <c r="U205" s="3"/>
      <c r="V205" s="3"/>
      <c r="W205"/>
      <c r="X205"/>
      <c r="Y205" s="4"/>
      <c r="Z205" s="4"/>
      <c r="AA205" s="4"/>
      <c r="AB205" s="4"/>
      <c r="AC205" s="4"/>
      <c r="AF205" s="5"/>
      <c r="AG205" s="3"/>
      <c r="AH205" s="3"/>
      <c r="AK205" s="4"/>
    </row>
    <row r="206" spans="8:37">
      <c r="H206" s="5"/>
      <c r="I206" s="3"/>
      <c r="J206" s="3"/>
      <c r="K206"/>
      <c r="L206"/>
      <c r="M206" s="4"/>
      <c r="N206" s="4"/>
      <c r="O206" s="4"/>
      <c r="P206" s="4"/>
      <c r="Q206" s="4"/>
      <c r="T206" s="5"/>
      <c r="U206" s="3"/>
      <c r="V206" s="3"/>
      <c r="W206"/>
      <c r="X206"/>
      <c r="Y206" s="4"/>
      <c r="Z206" s="4"/>
      <c r="AA206" s="4"/>
      <c r="AB206" s="4"/>
      <c r="AC206" s="4"/>
      <c r="AF206" s="5"/>
      <c r="AG206" s="3"/>
      <c r="AH206" s="3"/>
      <c r="AK206" s="4"/>
    </row>
    <row r="207" spans="8:37">
      <c r="H207" s="5"/>
      <c r="I207" s="3"/>
      <c r="J207" s="3"/>
      <c r="K207"/>
      <c r="L207"/>
      <c r="M207" s="4"/>
      <c r="N207" s="4"/>
      <c r="O207" s="4"/>
      <c r="P207" s="4"/>
      <c r="Q207" s="4"/>
      <c r="T207" s="5"/>
      <c r="U207" s="3"/>
      <c r="V207" s="3"/>
      <c r="W207"/>
      <c r="X207"/>
      <c r="Y207" s="4"/>
      <c r="Z207" s="4"/>
      <c r="AA207" s="4"/>
      <c r="AB207" s="4"/>
      <c r="AC207" s="4"/>
      <c r="AF207" s="5"/>
      <c r="AG207" s="3"/>
      <c r="AH207"/>
      <c r="AI207" s="4">
        <f>AI78-AJ75</f>
        <v>529</v>
      </c>
      <c r="AJ207" s="4">
        <f>AJ78-AI75</f>
        <v>529</v>
      </c>
      <c r="AK207" s="4"/>
    </row>
    <row r="208" spans="8:37">
      <c r="H208" s="5"/>
      <c r="I208" s="3"/>
      <c r="K208"/>
      <c r="L208"/>
      <c r="M208" s="4"/>
      <c r="N208" s="4"/>
      <c r="O208" s="4"/>
      <c r="P208" s="4"/>
      <c r="Q208" s="4"/>
      <c r="T208" s="5"/>
      <c r="U208" s="3"/>
      <c r="V208"/>
      <c r="W208" s="4">
        <f t="shared" ref="W208:W216" si="35">W79-X76</f>
        <v>570</v>
      </c>
      <c r="X208" s="4">
        <f t="shared" ref="X208:X216" si="36">X79-W76</f>
        <v>570</v>
      </c>
      <c r="Y208" s="4"/>
      <c r="Z208" s="4"/>
      <c r="AA208" s="4"/>
      <c r="AB208" s="4"/>
      <c r="AC208" s="4"/>
      <c r="AF208" s="5"/>
      <c r="AG208" s="3"/>
      <c r="AH208"/>
      <c r="AI208" s="4">
        <f>AI79-AJ76</f>
        <v>540</v>
      </c>
      <c r="AJ208" s="4">
        <f>AJ79-AI76</f>
        <v>635</v>
      </c>
      <c r="AK208" s="4"/>
    </row>
    <row r="209" spans="8:37">
      <c r="H209" s="5"/>
      <c r="I209" s="3"/>
      <c r="K209" s="4">
        <f t="shared" ref="K209:K222" si="37">K80-L77</f>
        <v>499</v>
      </c>
      <c r="L209" s="4">
        <f t="shared" ref="L209:L222" si="38">L80-K77</f>
        <v>499</v>
      </c>
      <c r="M209" s="4"/>
      <c r="N209" s="4"/>
      <c r="O209" s="4"/>
      <c r="P209" s="4"/>
      <c r="Q209" s="4"/>
      <c r="T209" s="5"/>
      <c r="U209" s="3"/>
      <c r="V209"/>
      <c r="W209" s="4">
        <f t="shared" si="35"/>
        <v>352</v>
      </c>
      <c r="X209" s="4">
        <f t="shared" si="36"/>
        <v>352</v>
      </c>
      <c r="Y209" s="4"/>
      <c r="Z209" s="4"/>
      <c r="AA209" s="4"/>
      <c r="AB209" s="4"/>
      <c r="AC209" s="4"/>
      <c r="AF209" s="5"/>
      <c r="AG209" s="3"/>
      <c r="AH209"/>
      <c r="AI209" s="4" t="s">
        <v>14</v>
      </c>
      <c r="AJ209" s="4" t="s">
        <v>14</v>
      </c>
      <c r="AK209" s="4"/>
    </row>
    <row r="210" spans="8:37">
      <c r="H210" s="5"/>
      <c r="I210" s="3"/>
      <c r="K210" s="4">
        <f t="shared" si="37"/>
        <v>468</v>
      </c>
      <c r="L210" s="4">
        <f t="shared" si="38"/>
        <v>560</v>
      </c>
      <c r="M210" s="4"/>
      <c r="N210" s="4"/>
      <c r="O210" s="4"/>
      <c r="P210" s="4"/>
      <c r="Q210" s="4"/>
      <c r="T210" s="5"/>
      <c r="U210" s="3"/>
      <c r="V210"/>
      <c r="W210" s="4">
        <f t="shared" si="35"/>
        <v>420</v>
      </c>
      <c r="X210" s="4">
        <f t="shared" si="36"/>
        <v>420</v>
      </c>
      <c r="Y210" s="4"/>
      <c r="Z210" s="4"/>
      <c r="AA210" s="4"/>
      <c r="AB210" s="4"/>
      <c r="AC210" s="4"/>
      <c r="AF210" s="5"/>
      <c r="AG210" s="3"/>
      <c r="AH210"/>
      <c r="AI210" s="4">
        <f>AI81-AJ78</f>
        <v>557</v>
      </c>
      <c r="AJ210" s="4">
        <f t="shared" ref="AJ210:AJ219" si="39">AJ81-AI78</f>
        <v>557</v>
      </c>
      <c r="AK210" s="4"/>
    </row>
    <row r="211" spans="8:37">
      <c r="H211" s="5"/>
      <c r="I211" s="3"/>
      <c r="K211"/>
      <c r="L211"/>
      <c r="M211" s="4"/>
      <c r="N211" s="4"/>
      <c r="O211" s="4"/>
      <c r="P211" s="4"/>
      <c r="Q211" s="4"/>
      <c r="T211" s="5"/>
      <c r="U211" s="3"/>
      <c r="V211"/>
      <c r="W211" s="4" t="s">
        <v>14</v>
      </c>
      <c r="X211" s="4" t="s">
        <v>14</v>
      </c>
      <c r="Y211" s="4"/>
      <c r="Z211" s="4"/>
      <c r="AA211" s="4"/>
      <c r="AB211" s="4"/>
      <c r="AC211" s="4"/>
      <c r="AF211" s="5"/>
      <c r="AG211" s="3"/>
      <c r="AH211"/>
      <c r="AI211" s="4">
        <f>AI82-AJ79</f>
        <v>434</v>
      </c>
      <c r="AJ211" s="4">
        <f t="shared" si="39"/>
        <v>605</v>
      </c>
      <c r="AK211" s="4"/>
    </row>
    <row r="212" spans="8:37">
      <c r="H212" s="5"/>
      <c r="I212" s="3"/>
      <c r="K212" s="4">
        <f t="shared" si="37"/>
        <v>440</v>
      </c>
      <c r="L212" s="4">
        <f t="shared" si="38"/>
        <v>440</v>
      </c>
      <c r="M212" s="4"/>
      <c r="N212" s="4"/>
      <c r="O212" s="4"/>
      <c r="P212" s="4"/>
      <c r="Q212" s="4"/>
      <c r="T212" s="5"/>
      <c r="U212" s="3"/>
      <c r="V212"/>
      <c r="W212" s="4">
        <f t="shared" si="35"/>
        <v>415</v>
      </c>
      <c r="X212" s="4">
        <f t="shared" si="36"/>
        <v>415</v>
      </c>
      <c r="Y212" s="4"/>
      <c r="Z212" s="4"/>
      <c r="AA212" s="4"/>
      <c r="AB212" s="4"/>
      <c r="AC212" s="4"/>
      <c r="AF212" s="5"/>
      <c r="AG212" s="3"/>
      <c r="AH212"/>
      <c r="AI212" s="4" t="s">
        <v>14</v>
      </c>
      <c r="AJ212" s="4" t="s">
        <v>14</v>
      </c>
      <c r="AK212" s="4"/>
    </row>
    <row r="213" spans="8:37">
      <c r="H213" s="5"/>
      <c r="I213" s="3"/>
      <c r="K213"/>
      <c r="L213"/>
      <c r="M213" s="4"/>
      <c r="N213" s="4"/>
      <c r="O213" s="4"/>
      <c r="P213" s="4"/>
      <c r="Q213" s="4"/>
      <c r="T213" s="5"/>
      <c r="U213" s="3"/>
      <c r="V213"/>
      <c r="W213" s="4">
        <f t="shared" si="35"/>
        <v>370</v>
      </c>
      <c r="X213" s="4">
        <f t="shared" si="36"/>
        <v>370</v>
      </c>
      <c r="Y213" s="4"/>
      <c r="Z213" s="4"/>
      <c r="AA213" s="4"/>
      <c r="AB213" s="4"/>
      <c r="AC213" s="4"/>
      <c r="AF213" s="5"/>
      <c r="AG213" s="3"/>
      <c r="AH213"/>
      <c r="AI213" s="4">
        <f>AI84-AJ81</f>
        <v>420</v>
      </c>
      <c r="AJ213" s="4">
        <f t="shared" si="39"/>
        <v>420</v>
      </c>
      <c r="AK213" s="4"/>
    </row>
    <row r="214" spans="8:37">
      <c r="H214" s="3"/>
      <c r="I214" s="3"/>
      <c r="K214"/>
      <c r="L214"/>
      <c r="M214" s="4"/>
      <c r="N214" s="4"/>
      <c r="O214" s="4"/>
      <c r="P214" s="4"/>
      <c r="Q214" s="4"/>
      <c r="T214" s="3"/>
      <c r="U214" s="3"/>
      <c r="V214"/>
      <c r="W214" s="4" t="s">
        <v>14</v>
      </c>
      <c r="X214" s="4" t="s">
        <v>14</v>
      </c>
      <c r="Y214" s="4"/>
      <c r="Z214" s="4"/>
      <c r="AA214" s="4"/>
      <c r="AB214" s="4"/>
      <c r="AC214" s="4"/>
      <c r="AF214" s="3"/>
      <c r="AG214" s="3"/>
      <c r="AH214"/>
      <c r="AI214" s="4">
        <f>AI85-AJ82</f>
        <v>378</v>
      </c>
      <c r="AJ214" s="4">
        <f t="shared" si="39"/>
        <v>546</v>
      </c>
      <c r="AK214" s="4"/>
    </row>
    <row r="215" spans="8:37">
      <c r="H215" s="3"/>
      <c r="I215" s="3"/>
      <c r="K215" s="4">
        <f t="shared" si="37"/>
        <v>624</v>
      </c>
      <c r="L215" s="4">
        <f t="shared" si="38"/>
        <v>624</v>
      </c>
      <c r="M215" s="4"/>
      <c r="N215" s="4"/>
      <c r="O215" s="4"/>
      <c r="P215" s="4"/>
      <c r="Q215" s="4"/>
      <c r="T215" s="3"/>
      <c r="U215" s="3"/>
      <c r="V215"/>
      <c r="W215" s="4" t="s">
        <v>14</v>
      </c>
      <c r="X215" s="4" t="s">
        <v>14</v>
      </c>
      <c r="Y215" s="4"/>
      <c r="Z215" s="4"/>
      <c r="AA215" s="4"/>
      <c r="AB215" s="4"/>
      <c r="AC215" s="4"/>
      <c r="AF215" s="3"/>
      <c r="AG215" s="3"/>
      <c r="AH215"/>
      <c r="AI215" s="4" t="s">
        <v>14</v>
      </c>
      <c r="AJ215" s="4" t="s">
        <v>14</v>
      </c>
      <c r="AK215" s="4"/>
    </row>
    <row r="216" spans="8:37">
      <c r="H216" s="3"/>
      <c r="I216" s="3"/>
      <c r="K216"/>
      <c r="L216"/>
      <c r="M216" s="4"/>
      <c r="N216" s="4"/>
      <c r="O216" s="4"/>
      <c r="P216" s="4"/>
      <c r="Q216" s="4"/>
      <c r="T216" s="3"/>
      <c r="U216" s="3"/>
      <c r="V216"/>
      <c r="W216" s="4">
        <f t="shared" si="35"/>
        <v>810</v>
      </c>
      <c r="X216" s="4">
        <f t="shared" si="36"/>
        <v>810</v>
      </c>
      <c r="Y216" s="4"/>
      <c r="Z216" s="4"/>
      <c r="AA216" s="4"/>
      <c r="AB216" s="4"/>
      <c r="AC216" s="4"/>
      <c r="AF216" s="3"/>
      <c r="AG216" s="3"/>
      <c r="AH216"/>
      <c r="AI216" s="4">
        <f>AI87-AJ84</f>
        <v>546</v>
      </c>
      <c r="AJ216" s="4">
        <f t="shared" si="39"/>
        <v>546</v>
      </c>
      <c r="AK216" s="4"/>
    </row>
    <row r="217" spans="8:37">
      <c r="H217" s="3"/>
      <c r="I217" s="3"/>
      <c r="K217" s="4">
        <f t="shared" si="37"/>
        <v>452</v>
      </c>
      <c r="L217" s="4">
        <f t="shared" si="38"/>
        <v>535</v>
      </c>
      <c r="M217" s="4"/>
      <c r="N217" s="4"/>
      <c r="O217" s="4"/>
      <c r="P217" s="4"/>
      <c r="Q217" s="4"/>
      <c r="T217" s="3"/>
      <c r="U217" s="3"/>
      <c r="V217"/>
      <c r="W217" s="4" t="s">
        <v>14</v>
      </c>
      <c r="X217" s="4" t="s">
        <v>14</v>
      </c>
      <c r="Y217" s="4"/>
      <c r="Z217" s="4"/>
      <c r="AA217" s="4"/>
      <c r="AB217" s="4"/>
      <c r="AC217" s="4"/>
      <c r="AF217" s="3"/>
      <c r="AG217" s="3"/>
      <c r="AH217"/>
      <c r="AI217" s="4">
        <f>AI88-AJ85</f>
        <v>291</v>
      </c>
      <c r="AJ217" s="4">
        <f t="shared" si="39"/>
        <v>524</v>
      </c>
      <c r="AK217" s="4"/>
    </row>
    <row r="218" spans="8:37">
      <c r="H218" s="3"/>
      <c r="I218" s="3"/>
      <c r="K218" s="4">
        <f t="shared" si="37"/>
        <v>509</v>
      </c>
      <c r="L218" s="4">
        <f t="shared" si="38"/>
        <v>576</v>
      </c>
      <c r="M218" s="4"/>
      <c r="N218" s="4"/>
      <c r="O218" s="4"/>
      <c r="P218" s="4"/>
      <c r="Q218" s="4"/>
      <c r="T218" s="3"/>
      <c r="U218" s="3"/>
      <c r="V218"/>
      <c r="W218" s="4" t="s">
        <v>14</v>
      </c>
      <c r="X218" s="4" t="s">
        <v>14</v>
      </c>
      <c r="Y218" s="4"/>
      <c r="Z218" s="4"/>
      <c r="AA218" s="4"/>
      <c r="AB218" s="4"/>
      <c r="AC218" s="4"/>
      <c r="AF218" s="3"/>
      <c r="AG218" s="3"/>
      <c r="AH218"/>
      <c r="AI218" s="4">
        <f>AI89-AJ86</f>
        <v>590</v>
      </c>
      <c r="AJ218" s="4">
        <f t="shared" si="39"/>
        <v>610</v>
      </c>
      <c r="AK218" s="4"/>
    </row>
    <row r="219" spans="8:37">
      <c r="H219" s="3"/>
      <c r="I219" s="3"/>
      <c r="K219" s="4">
        <f t="shared" si="37"/>
        <v>405</v>
      </c>
      <c r="L219" s="4">
        <f t="shared" si="38"/>
        <v>470</v>
      </c>
      <c r="M219" s="4"/>
      <c r="N219" s="4"/>
      <c r="O219" s="4"/>
      <c r="P219" s="4"/>
      <c r="Q219" s="4"/>
      <c r="T219" s="3"/>
      <c r="U219" s="3"/>
      <c r="V219"/>
      <c r="W219" s="4" t="s">
        <v>14</v>
      </c>
      <c r="X219" s="4" t="s">
        <v>14</v>
      </c>
      <c r="Y219" s="4"/>
      <c r="Z219" s="4"/>
      <c r="AA219" s="4"/>
      <c r="AB219" s="4"/>
      <c r="AC219" s="4"/>
      <c r="AF219" s="3"/>
      <c r="AG219" s="3"/>
      <c r="AH219"/>
      <c r="AI219" s="4">
        <f>AI90-AJ87</f>
        <v>604</v>
      </c>
      <c r="AJ219" s="4">
        <f t="shared" si="39"/>
        <v>604</v>
      </c>
      <c r="AK219" s="4"/>
    </row>
    <row r="220" spans="8:37">
      <c r="H220" s="3"/>
      <c r="I220" s="3"/>
      <c r="K220"/>
      <c r="L220"/>
      <c r="M220" s="4"/>
      <c r="N220" s="4"/>
      <c r="O220" s="4"/>
      <c r="P220" s="4"/>
      <c r="Q220" s="4"/>
      <c r="T220" s="3"/>
      <c r="U220" s="3"/>
      <c r="V220"/>
      <c r="W220" s="4" t="s">
        <v>14</v>
      </c>
      <c r="X220" s="4" t="s">
        <v>14</v>
      </c>
      <c r="Y220" s="4"/>
      <c r="Z220" s="4"/>
      <c r="AA220" s="4"/>
      <c r="AB220" s="4"/>
      <c r="AC220" s="4"/>
      <c r="AF220" s="3"/>
      <c r="AG220" s="3"/>
      <c r="AH220"/>
      <c r="AK220" s="4"/>
    </row>
    <row r="221" spans="8:37">
      <c r="H221" s="3"/>
      <c r="I221" s="3"/>
      <c r="K221" s="4">
        <f t="shared" si="37"/>
        <v>490</v>
      </c>
      <c r="L221" s="4">
        <f t="shared" si="38"/>
        <v>577</v>
      </c>
      <c r="M221" s="4"/>
      <c r="N221" s="4"/>
      <c r="O221" s="4"/>
      <c r="P221" s="4"/>
      <c r="Q221" s="4"/>
      <c r="T221" s="3"/>
      <c r="U221" s="3"/>
      <c r="V221"/>
      <c r="W221" s="4" t="s">
        <v>14</v>
      </c>
      <c r="X221" s="4" t="s">
        <v>14</v>
      </c>
      <c r="Y221" s="4"/>
      <c r="Z221" s="4"/>
      <c r="AA221" s="4"/>
      <c r="AB221" s="4"/>
      <c r="AC221" s="4"/>
      <c r="AF221" s="3"/>
      <c r="AG221" s="3"/>
      <c r="AH221"/>
      <c r="AI221" s="4">
        <f>AI92-AJ89</f>
        <v>530</v>
      </c>
      <c r="AJ221" s="4">
        <f>AJ92-AI89</f>
        <v>530</v>
      </c>
      <c r="AK221" s="4"/>
    </row>
    <row r="222" spans="8:37">
      <c r="H222" s="3"/>
      <c r="I222" s="3"/>
      <c r="K222" s="4">
        <f t="shared" si="37"/>
        <v>610</v>
      </c>
      <c r="L222" s="4">
        <f t="shared" si="38"/>
        <v>610</v>
      </c>
      <c r="M222" s="4"/>
      <c r="N222" s="4"/>
      <c r="O222" s="4"/>
      <c r="P222" s="4"/>
      <c r="Q222" s="4"/>
      <c r="T222" s="3"/>
      <c r="U222" s="3"/>
      <c r="V222"/>
      <c r="W222" s="4" t="s">
        <v>14</v>
      </c>
      <c r="X222" s="4" t="s">
        <v>14</v>
      </c>
      <c r="Y222" s="4"/>
      <c r="Z222" s="4"/>
      <c r="AA222" s="4"/>
      <c r="AB222" s="4"/>
      <c r="AC222" s="4"/>
      <c r="AF222" s="3"/>
      <c r="AG222" s="3"/>
      <c r="AH222"/>
      <c r="AI222" s="4">
        <f>AI93-AJ90</f>
        <v>525</v>
      </c>
      <c r="AJ222" s="4">
        <f>AJ93-AI90</f>
        <v>525</v>
      </c>
      <c r="AK222" s="4"/>
    </row>
    <row r="223" spans="8:37">
      <c r="H223" s="3"/>
      <c r="I223" s="3"/>
      <c r="M223" s="4"/>
      <c r="N223" s="4"/>
      <c r="O223" s="4"/>
      <c r="P223" s="4"/>
      <c r="Q223" s="4"/>
      <c r="T223" s="3"/>
      <c r="U223" s="3"/>
      <c r="V223"/>
      <c r="W223" s="4" t="s">
        <v>14</v>
      </c>
      <c r="X223" s="4" t="s">
        <v>14</v>
      </c>
      <c r="Y223" s="4"/>
      <c r="Z223" s="4"/>
      <c r="AA223" s="4"/>
      <c r="AB223" s="4"/>
      <c r="AC223" s="4"/>
      <c r="AF223" s="3"/>
      <c r="AG223" s="3"/>
      <c r="AH223"/>
      <c r="AK223" s="4"/>
    </row>
    <row r="224" spans="8:37">
      <c r="H224" s="3"/>
      <c r="I224" s="3"/>
      <c r="M224" s="4"/>
      <c r="N224" s="4"/>
      <c r="O224" s="4"/>
      <c r="P224" s="4"/>
      <c r="Q224" s="4"/>
      <c r="T224" s="3"/>
      <c r="U224" s="3"/>
      <c r="V224" s="3"/>
      <c r="W224" s="4" t="s">
        <v>14</v>
      </c>
      <c r="X224" s="4" t="s">
        <v>14</v>
      </c>
      <c r="Y224" s="4"/>
      <c r="Z224" s="4"/>
      <c r="AA224" s="4"/>
      <c r="AB224" s="4"/>
      <c r="AC224" s="4"/>
      <c r="AF224" s="3"/>
      <c r="AG224" s="3"/>
      <c r="AH224"/>
      <c r="AK224" s="4"/>
    </row>
    <row r="225" spans="8:37">
      <c r="H225" s="3"/>
      <c r="I225" s="3"/>
      <c r="M225" s="4"/>
      <c r="N225" s="4"/>
      <c r="O225" s="4"/>
      <c r="P225" s="4"/>
      <c r="Q225" s="4"/>
      <c r="T225" s="3"/>
      <c r="U225" s="3"/>
      <c r="V225" s="3"/>
      <c r="W225" s="4" t="s">
        <v>14</v>
      </c>
      <c r="X225" s="4" t="s">
        <v>14</v>
      </c>
      <c r="Y225" s="4"/>
      <c r="Z225" s="4"/>
      <c r="AA225" s="4"/>
      <c r="AB225" s="4"/>
      <c r="AC225" s="4"/>
      <c r="AF225" s="3"/>
      <c r="AG225" s="3"/>
      <c r="AH225"/>
      <c r="AK225" s="4"/>
    </row>
    <row r="226" spans="8:37">
      <c r="H226" s="3"/>
      <c r="I226" s="3"/>
      <c r="J226" s="3"/>
      <c r="K226" s="4" t="s">
        <v>14</v>
      </c>
      <c r="L226" s="4" t="s">
        <v>14</v>
      </c>
      <c r="M226" s="4"/>
      <c r="N226" s="4"/>
      <c r="O226" s="4"/>
      <c r="P226" s="4"/>
      <c r="Q226" s="4"/>
      <c r="T226" s="3"/>
      <c r="U226" s="3"/>
      <c r="V226" s="3"/>
      <c r="W226" s="4" t="s">
        <v>14</v>
      </c>
      <c r="X226" s="4" t="s">
        <v>14</v>
      </c>
      <c r="Y226" s="4"/>
      <c r="Z226" s="4"/>
      <c r="AA226" s="4"/>
      <c r="AB226" s="4"/>
      <c r="AC226" s="4"/>
      <c r="AF226" s="3"/>
      <c r="AG226" s="3"/>
      <c r="AH226" s="3"/>
      <c r="AI226" s="4" t="s">
        <v>14</v>
      </c>
      <c r="AJ226" s="4" t="s">
        <v>14</v>
      </c>
      <c r="AK226" s="4"/>
    </row>
    <row r="227" spans="8:37">
      <c r="H227" s="3"/>
      <c r="I227" s="3"/>
      <c r="J227" s="3"/>
      <c r="K227" s="4" t="s">
        <v>14</v>
      </c>
      <c r="L227" s="4" t="s">
        <v>14</v>
      </c>
      <c r="M227" s="4"/>
      <c r="N227" s="4"/>
      <c r="O227" s="4"/>
      <c r="P227" s="4"/>
      <c r="Q227" s="4"/>
      <c r="T227" s="3"/>
      <c r="U227" s="3"/>
      <c r="V227" s="3"/>
      <c r="W227" s="4" t="s">
        <v>14</v>
      </c>
      <c r="X227" s="4" t="s">
        <v>14</v>
      </c>
      <c r="Y227" s="4"/>
      <c r="Z227" s="4"/>
      <c r="AA227" s="4"/>
      <c r="AB227" s="4"/>
      <c r="AC227" s="4"/>
      <c r="AF227" s="3"/>
      <c r="AG227" s="3"/>
      <c r="AH227" s="3"/>
      <c r="AI227" s="4" t="s">
        <v>14</v>
      </c>
      <c r="AJ227" s="4" t="s">
        <v>14</v>
      </c>
      <c r="AK227" s="4"/>
    </row>
    <row r="228" spans="8:37">
      <c r="H228" s="3"/>
      <c r="I228" s="3"/>
      <c r="J228" s="3"/>
      <c r="K228" s="4" t="s">
        <v>14</v>
      </c>
      <c r="L228" s="4" t="s">
        <v>14</v>
      </c>
      <c r="M228" s="4"/>
      <c r="N228" s="4"/>
      <c r="O228" s="4"/>
      <c r="P228" s="4"/>
      <c r="Q228" s="4"/>
      <c r="T228" s="3"/>
      <c r="U228" s="3"/>
      <c r="V228" s="3"/>
      <c r="W228" s="4" t="s">
        <v>14</v>
      </c>
      <c r="X228" s="4" t="s">
        <v>14</v>
      </c>
      <c r="Y228" s="4"/>
      <c r="Z228" s="4"/>
      <c r="AA228" s="4"/>
      <c r="AB228" s="4"/>
      <c r="AC228" s="4"/>
      <c r="AF228" s="3"/>
      <c r="AG228" s="3"/>
      <c r="AH228" s="3"/>
      <c r="AI228" s="4" t="s">
        <v>14</v>
      </c>
      <c r="AJ228" s="4" t="s">
        <v>14</v>
      </c>
      <c r="AK228" s="4"/>
    </row>
    <row r="229" spans="8:37">
      <c r="H229" s="3"/>
      <c r="I229" s="3"/>
      <c r="J229" s="3"/>
      <c r="K229" s="4"/>
      <c r="L229" s="4"/>
      <c r="M229" s="4"/>
      <c r="N229" s="4"/>
      <c r="O229" s="4"/>
      <c r="P229" s="4"/>
      <c r="Q229" s="4"/>
      <c r="T229" s="3"/>
      <c r="U229" s="3"/>
      <c r="V229" s="3"/>
      <c r="W229" s="4"/>
      <c r="X229" s="4"/>
      <c r="Y229" s="4"/>
      <c r="Z229" s="4"/>
      <c r="AA229" s="4"/>
      <c r="AB229" s="4"/>
      <c r="AC229" s="4"/>
      <c r="AF229" s="3"/>
      <c r="AG229" s="3"/>
      <c r="AH229" s="3"/>
      <c r="AI229" s="4"/>
      <c r="AJ229" s="4"/>
      <c r="AK229" s="4"/>
    </row>
    <row r="230" spans="8:37">
      <c r="H230" s="5"/>
      <c r="I230" s="3"/>
      <c r="J230" s="3"/>
      <c r="M230" s="4"/>
      <c r="N230" s="4"/>
      <c r="O230" s="4"/>
      <c r="P230" s="4"/>
      <c r="Q230" s="4"/>
      <c r="T230" s="5"/>
      <c r="U230" s="3"/>
      <c r="V230" s="3"/>
      <c r="W230" s="4"/>
      <c r="X230" s="4"/>
      <c r="Y230" s="4"/>
      <c r="Z230" s="4"/>
      <c r="AA230" s="4"/>
      <c r="AB230" s="4"/>
      <c r="AC230" s="4"/>
      <c r="AF230" s="5"/>
      <c r="AG230" s="3"/>
      <c r="AH230" s="3"/>
      <c r="AI230" s="4"/>
      <c r="AJ230" s="4"/>
      <c r="AK230" s="4"/>
    </row>
    <row r="231" spans="8:37">
      <c r="H231" s="5"/>
      <c r="I231" s="3"/>
      <c r="J231" s="3"/>
      <c r="M231" s="4"/>
      <c r="N231" s="4"/>
      <c r="O231" s="4"/>
      <c r="P231" s="4"/>
      <c r="Q231" s="4"/>
      <c r="T231" s="5"/>
      <c r="U231" s="3"/>
      <c r="V231" s="3"/>
      <c r="W231" s="4"/>
      <c r="X231" s="4"/>
      <c r="Y231" s="4"/>
      <c r="Z231" s="4"/>
      <c r="AA231" s="4"/>
      <c r="AB231" s="4"/>
      <c r="AC231" s="4"/>
      <c r="AF231" s="5"/>
      <c r="AG231" s="3"/>
      <c r="AH231" s="3"/>
      <c r="AI231" s="4"/>
      <c r="AJ231" s="4"/>
      <c r="AK231" s="4"/>
    </row>
    <row r="232" spans="8:37">
      <c r="H232" s="5"/>
      <c r="I232" s="3"/>
      <c r="J232" s="3"/>
      <c r="M232" s="4"/>
      <c r="N232" s="4"/>
      <c r="O232" s="4"/>
      <c r="P232" s="4"/>
      <c r="Q232" s="4"/>
      <c r="T232" s="5"/>
      <c r="U232" s="3"/>
      <c r="V232" s="3"/>
      <c r="W232" s="4"/>
      <c r="X232" s="4"/>
      <c r="Y232" s="4"/>
      <c r="Z232" s="4"/>
      <c r="AA232" s="4"/>
      <c r="AB232" s="4"/>
      <c r="AC232" s="4"/>
      <c r="AF232" s="5"/>
      <c r="AG232" s="3"/>
      <c r="AH232" s="3"/>
      <c r="AI232" s="4"/>
      <c r="AJ232" s="4"/>
      <c r="AK232" s="4"/>
    </row>
    <row r="233" spans="8:37">
      <c r="H233" s="5"/>
      <c r="I233" s="3"/>
      <c r="J233" s="3"/>
      <c r="M233" s="4"/>
      <c r="N233" s="4"/>
      <c r="O233" s="4"/>
      <c r="P233" s="4"/>
      <c r="Q233" s="4"/>
      <c r="T233" s="5"/>
      <c r="U233" s="3"/>
      <c r="V233" s="3"/>
      <c r="W233" s="4"/>
      <c r="X233" s="4"/>
      <c r="Y233" s="4"/>
      <c r="Z233" s="4"/>
      <c r="AA233" s="4"/>
      <c r="AB233" s="4"/>
      <c r="AC233" s="4"/>
      <c r="AF233" s="5"/>
      <c r="AG233" s="3"/>
      <c r="AH233" s="3"/>
      <c r="AI233" s="4"/>
      <c r="AJ233" s="4"/>
      <c r="AK233" s="4"/>
    </row>
    <row r="234" spans="8:37">
      <c r="H234" s="5">
        <v>4</v>
      </c>
      <c r="I234" s="3" t="s">
        <v>20</v>
      </c>
      <c r="J234" s="3">
        <f>MIN(K234:K260)</f>
        <v>590</v>
      </c>
      <c r="M234" s="4"/>
      <c r="N234" s="4"/>
      <c r="O234" s="4"/>
      <c r="P234" s="4"/>
      <c r="Q234" s="4"/>
      <c r="T234" s="5">
        <v>4</v>
      </c>
      <c r="U234" s="3" t="s">
        <v>20</v>
      </c>
      <c r="V234" s="3">
        <f>MIN(W234:W260)</f>
        <v>497</v>
      </c>
      <c r="W234" s="4" t="s">
        <v>14</v>
      </c>
      <c r="X234" s="4" t="s">
        <v>14</v>
      </c>
      <c r="Y234" s="4"/>
      <c r="Z234" s="4"/>
      <c r="AA234" s="4"/>
      <c r="AB234" s="4"/>
      <c r="AC234" s="4"/>
      <c r="AF234" s="5">
        <v>4</v>
      </c>
      <c r="AG234" s="3" t="s">
        <v>20</v>
      </c>
      <c r="AH234" s="3">
        <f>MIN(AI234:AI260)</f>
        <v>550</v>
      </c>
      <c r="AK234" s="4"/>
    </row>
    <row r="235" spans="8:37">
      <c r="H235" s="5"/>
      <c r="I235" s="3" t="s">
        <v>19</v>
      </c>
      <c r="J235" s="3">
        <f>MAX(L234:L260)</f>
        <v>850</v>
      </c>
      <c r="M235" s="4"/>
      <c r="N235" s="4"/>
      <c r="O235" s="4"/>
      <c r="P235" s="4"/>
      <c r="Q235" s="4"/>
      <c r="T235" s="5"/>
      <c r="U235" s="3" t="s">
        <v>19</v>
      </c>
      <c r="V235" s="3">
        <f>MAX(X234:X260)</f>
        <v>1210</v>
      </c>
      <c r="W235" s="4" t="s">
        <v>14</v>
      </c>
      <c r="X235" s="4" t="s">
        <v>14</v>
      </c>
      <c r="Y235" s="4"/>
      <c r="Z235" s="4"/>
      <c r="AA235" s="4"/>
      <c r="AB235" s="4"/>
      <c r="AC235" s="4"/>
      <c r="AF235" s="5"/>
      <c r="AG235" s="3" t="s">
        <v>19</v>
      </c>
      <c r="AH235" s="3">
        <f>MAX(AJ234:AJ260)</f>
        <v>929</v>
      </c>
      <c r="AK235" s="4"/>
    </row>
    <row r="236" spans="8:37">
      <c r="H236" s="5"/>
      <c r="I236" s="3"/>
      <c r="J236" s="3"/>
      <c r="K236"/>
      <c r="L236"/>
      <c r="M236" s="4"/>
      <c r="N236" s="4"/>
      <c r="O236" s="4"/>
      <c r="P236" s="4"/>
      <c r="Q236" s="4"/>
      <c r="T236" s="5"/>
      <c r="U236" s="3"/>
      <c r="V236" s="3"/>
      <c r="W236"/>
      <c r="X236"/>
      <c r="Y236" s="4"/>
      <c r="Z236" s="4"/>
      <c r="AA236" s="4"/>
      <c r="AB236" s="4"/>
      <c r="AC236" s="4"/>
      <c r="AF236" s="5"/>
      <c r="AG236" s="3"/>
      <c r="AH236" s="3"/>
      <c r="AK236" s="4"/>
    </row>
    <row r="237" spans="8:37">
      <c r="H237" s="5"/>
      <c r="I237" s="3"/>
      <c r="J237" s="3"/>
      <c r="K237"/>
      <c r="L237"/>
      <c r="M237" s="4"/>
      <c r="N237" s="4"/>
      <c r="O237" s="4"/>
      <c r="P237" s="4"/>
      <c r="Q237" s="4"/>
      <c r="T237" s="5"/>
      <c r="U237" s="3"/>
      <c r="V237" s="3"/>
      <c r="W237"/>
      <c r="X237"/>
      <c r="Y237" s="4"/>
      <c r="Z237" s="4"/>
      <c r="AA237" s="4"/>
      <c r="AB237" s="4"/>
      <c r="AC237" s="4"/>
      <c r="AF237" s="5"/>
      <c r="AG237" s="3"/>
      <c r="AH237" s="3"/>
      <c r="AK237" s="4"/>
    </row>
    <row r="238" spans="8:37">
      <c r="H238" s="5"/>
      <c r="I238" s="3"/>
      <c r="J238" s="3"/>
      <c r="K238"/>
      <c r="L238"/>
      <c r="M238" s="4"/>
      <c r="N238" s="4"/>
      <c r="O238" s="4"/>
      <c r="P238" s="4"/>
      <c r="Q238" s="4"/>
      <c r="T238" s="5"/>
      <c r="U238" s="3"/>
      <c r="V238" s="3"/>
      <c r="W238"/>
      <c r="X238"/>
      <c r="Y238" s="4"/>
      <c r="Z238" s="4"/>
      <c r="AA238" s="4"/>
      <c r="AB238" s="4"/>
      <c r="AC238" s="4"/>
      <c r="AF238" s="5"/>
      <c r="AG238" s="3"/>
      <c r="AH238" s="3"/>
      <c r="AK238" s="4"/>
    </row>
    <row r="239" spans="8:37">
      <c r="H239" s="5"/>
      <c r="I239" s="3"/>
      <c r="J239" s="3"/>
      <c r="K239"/>
      <c r="L239"/>
      <c r="M239" s="4"/>
      <c r="N239" s="4"/>
      <c r="O239" s="4"/>
      <c r="P239" s="4"/>
      <c r="Q239" s="4"/>
      <c r="T239" s="5"/>
      <c r="U239" s="3"/>
      <c r="V239" s="3"/>
      <c r="W239"/>
      <c r="X239"/>
      <c r="Y239" s="4"/>
      <c r="Z239" s="4"/>
      <c r="AA239" s="4"/>
      <c r="AB239" s="4"/>
      <c r="AC239" s="4"/>
      <c r="AF239" s="5"/>
      <c r="AG239" s="3"/>
      <c r="AH239"/>
      <c r="AI239" s="4">
        <f>AI79-AJ75</f>
        <v>711</v>
      </c>
      <c r="AJ239" s="4">
        <f>AJ79-AI75</f>
        <v>806</v>
      </c>
      <c r="AK239" s="4"/>
    </row>
    <row r="240" spans="8:37">
      <c r="H240" s="5"/>
      <c r="I240" s="3"/>
      <c r="K240" s="4">
        <f t="shared" ref="K240:K253" si="40">K80-L76</f>
        <v>590</v>
      </c>
      <c r="L240" s="4">
        <f t="shared" ref="L240:L253" si="41">L80-K76</f>
        <v>590</v>
      </c>
      <c r="M240" s="4"/>
      <c r="N240" s="4"/>
      <c r="O240" s="4"/>
      <c r="P240" s="4"/>
      <c r="Q240" s="4"/>
      <c r="T240" s="5"/>
      <c r="U240" s="3"/>
      <c r="W240" s="4">
        <f t="shared" ref="W240:W251" si="42">W80-X76</f>
        <v>655</v>
      </c>
      <c r="X240" s="4">
        <f t="shared" ref="X240:X251" si="43">X80-W76</f>
        <v>655</v>
      </c>
      <c r="Y240" s="4"/>
      <c r="Z240" s="4"/>
      <c r="AA240" s="4"/>
      <c r="AB240" s="4"/>
      <c r="AC240" s="4"/>
      <c r="AF240" s="5"/>
      <c r="AG240" s="3"/>
      <c r="AH240"/>
      <c r="AI240" s="4" t="s">
        <v>14</v>
      </c>
      <c r="AJ240" s="4" t="s">
        <v>14</v>
      </c>
      <c r="AK240" s="4"/>
    </row>
    <row r="241" spans="8:37">
      <c r="H241" s="5"/>
      <c r="I241" s="3"/>
      <c r="K241" s="4">
        <f t="shared" si="40"/>
        <v>624</v>
      </c>
      <c r="L241" s="4">
        <f t="shared" si="41"/>
        <v>716</v>
      </c>
      <c r="M241" s="4"/>
      <c r="N241" s="4"/>
      <c r="O241" s="4"/>
      <c r="P241" s="4"/>
      <c r="Q241" s="4"/>
      <c r="T241" s="5"/>
      <c r="U241" s="3"/>
      <c r="W241" s="4">
        <f t="shared" si="42"/>
        <v>497</v>
      </c>
      <c r="X241" s="4">
        <f t="shared" si="43"/>
        <v>497</v>
      </c>
      <c r="Y241" s="4"/>
      <c r="Z241" s="4"/>
      <c r="AA241" s="4"/>
      <c r="AB241" s="4"/>
      <c r="AC241" s="4"/>
      <c r="AF241" s="5"/>
      <c r="AG241" s="3"/>
      <c r="AH241"/>
      <c r="AI241" s="4">
        <f>AI81-AJ77</f>
        <v>723</v>
      </c>
      <c r="AJ241" s="4">
        <f t="shared" ref="AJ241:AJ250" si="44">AJ81-AI77</f>
        <v>723</v>
      </c>
      <c r="AK241" s="4"/>
    </row>
    <row r="242" spans="8:37">
      <c r="H242" s="5"/>
      <c r="I242" s="3"/>
      <c r="K242"/>
      <c r="L242"/>
      <c r="M242" s="4"/>
      <c r="N242" s="4"/>
      <c r="O242" s="4"/>
      <c r="P242" s="4"/>
      <c r="Q242" s="4"/>
      <c r="T242" s="5"/>
      <c r="U242" s="3"/>
      <c r="W242" s="4" t="s">
        <v>14</v>
      </c>
      <c r="X242" s="4" t="s">
        <v>14</v>
      </c>
      <c r="Y242" s="4"/>
      <c r="Z242" s="4"/>
      <c r="AA242" s="4"/>
      <c r="AB242" s="4"/>
      <c r="AC242" s="4"/>
      <c r="AF242" s="5"/>
      <c r="AG242" s="3"/>
      <c r="AH242"/>
      <c r="AI242" s="4">
        <f>AI82-AJ78</f>
        <v>711</v>
      </c>
      <c r="AJ242" s="4">
        <f t="shared" si="44"/>
        <v>787</v>
      </c>
      <c r="AK242" s="4"/>
    </row>
    <row r="243" spans="8:37">
      <c r="H243" s="5"/>
      <c r="I243" s="3"/>
      <c r="K243"/>
      <c r="L243"/>
      <c r="M243" s="4"/>
      <c r="N243" s="4"/>
      <c r="O243" s="4"/>
      <c r="P243" s="4"/>
      <c r="Q243" s="4"/>
      <c r="T243" s="5"/>
      <c r="U243" s="3"/>
      <c r="W243" s="4">
        <f t="shared" si="42"/>
        <v>500</v>
      </c>
      <c r="X243" s="4">
        <f t="shared" si="43"/>
        <v>500</v>
      </c>
      <c r="Y243" s="4"/>
      <c r="Z243" s="4"/>
      <c r="AA243" s="4"/>
      <c r="AB243" s="4"/>
      <c r="AC243" s="4"/>
      <c r="AF243" s="5"/>
      <c r="AG243" s="3"/>
      <c r="AH243"/>
      <c r="AI243" s="4" t="s">
        <v>14</v>
      </c>
      <c r="AJ243" s="4" t="s">
        <v>14</v>
      </c>
      <c r="AK243" s="4"/>
    </row>
    <row r="244" spans="8:37">
      <c r="H244" s="5"/>
      <c r="I244" s="3"/>
      <c r="K244"/>
      <c r="L244"/>
      <c r="M244" s="4"/>
      <c r="N244" s="4"/>
      <c r="O244" s="4"/>
      <c r="P244" s="4"/>
      <c r="Q244" s="4"/>
      <c r="T244" s="5"/>
      <c r="U244" s="3"/>
      <c r="W244" s="4">
        <f t="shared" si="42"/>
        <v>515</v>
      </c>
      <c r="X244" s="4">
        <f t="shared" si="43"/>
        <v>515</v>
      </c>
      <c r="Y244" s="4"/>
      <c r="Z244" s="4"/>
      <c r="AA244" s="4"/>
      <c r="AB244" s="4"/>
      <c r="AC244" s="4"/>
      <c r="AF244" s="5"/>
      <c r="AG244" s="3"/>
      <c r="AH244"/>
      <c r="AI244" s="4" t="s">
        <v>14</v>
      </c>
      <c r="AJ244" s="4" t="s">
        <v>14</v>
      </c>
      <c r="AK244" s="4"/>
    </row>
    <row r="245" spans="8:37">
      <c r="H245" s="5"/>
      <c r="I245" s="3"/>
      <c r="K245" s="4">
        <f t="shared" si="40"/>
        <v>665</v>
      </c>
      <c r="L245" s="4">
        <f t="shared" si="41"/>
        <v>820</v>
      </c>
      <c r="M245" s="4"/>
      <c r="N245" s="4"/>
      <c r="O245" s="4"/>
      <c r="P245" s="4"/>
      <c r="Q245" s="4"/>
      <c r="T245" s="5"/>
      <c r="U245" s="3"/>
      <c r="W245" s="4" t="s">
        <v>14</v>
      </c>
      <c r="X245" s="4" t="s">
        <v>14</v>
      </c>
      <c r="Y245" s="4"/>
      <c r="Z245" s="4"/>
      <c r="AA245" s="4"/>
      <c r="AB245" s="4"/>
      <c r="AC245" s="4"/>
      <c r="AF245" s="5"/>
      <c r="AG245" s="3"/>
      <c r="AH245"/>
      <c r="AI245" s="4">
        <f>AI85-AJ81</f>
        <v>608</v>
      </c>
      <c r="AJ245" s="4">
        <f t="shared" si="44"/>
        <v>700</v>
      </c>
      <c r="AK245" s="4"/>
    </row>
    <row r="246" spans="8:37">
      <c r="H246" s="3"/>
      <c r="I246" s="3"/>
      <c r="K246"/>
      <c r="L246"/>
      <c r="M246" s="4"/>
      <c r="N246" s="4"/>
      <c r="O246" s="4"/>
      <c r="P246" s="4"/>
      <c r="Q246" s="4"/>
      <c r="T246" s="3"/>
      <c r="U246" s="3"/>
      <c r="W246"/>
      <c r="X246"/>
      <c r="Y246" s="4"/>
      <c r="Z246" s="4"/>
      <c r="AA246" s="4"/>
      <c r="AB246" s="4"/>
      <c r="AC246" s="4"/>
      <c r="AF246" s="3"/>
      <c r="AG246" s="3"/>
      <c r="AH246"/>
      <c r="AI246" s="4">
        <f>AI86-AJ82</f>
        <v>550</v>
      </c>
      <c r="AJ246" s="4">
        <f t="shared" si="44"/>
        <v>646</v>
      </c>
      <c r="AK246" s="4"/>
    </row>
    <row r="247" spans="8:37">
      <c r="H247" s="3"/>
      <c r="I247" s="3"/>
      <c r="K247" s="4">
        <f t="shared" si="40"/>
        <v>785</v>
      </c>
      <c r="L247" s="4">
        <f t="shared" si="41"/>
        <v>850</v>
      </c>
      <c r="M247" s="4"/>
      <c r="N247" s="4"/>
      <c r="O247" s="4"/>
      <c r="P247" s="4"/>
      <c r="Q247" s="4"/>
      <c r="T247" s="3"/>
      <c r="U247" s="3"/>
      <c r="W247" s="4">
        <f t="shared" si="42"/>
        <v>910</v>
      </c>
      <c r="X247" s="4">
        <f t="shared" si="43"/>
        <v>910</v>
      </c>
      <c r="Y247" s="4"/>
      <c r="Z247" s="4"/>
      <c r="AA247" s="4"/>
      <c r="AB247" s="4"/>
      <c r="AC247" s="4"/>
      <c r="AF247" s="3"/>
      <c r="AG247" s="3"/>
      <c r="AH247"/>
      <c r="AI247" s="4" t="s">
        <v>14</v>
      </c>
      <c r="AJ247" s="4" t="s">
        <v>14</v>
      </c>
      <c r="AK247" s="4"/>
    </row>
    <row r="248" spans="8:37">
      <c r="H248" s="3"/>
      <c r="I248" s="3"/>
      <c r="K248"/>
      <c r="L248"/>
      <c r="M248" s="4"/>
      <c r="N248" s="4"/>
      <c r="O248" s="4"/>
      <c r="P248" s="4"/>
      <c r="Q248" s="4"/>
      <c r="T248" s="3"/>
      <c r="U248" s="3"/>
      <c r="W248" s="4" t="s">
        <v>14</v>
      </c>
      <c r="X248" s="4" t="s">
        <v>14</v>
      </c>
      <c r="Y248" s="4"/>
      <c r="Z248" s="4"/>
      <c r="AA248" s="4"/>
      <c r="AB248" s="4"/>
      <c r="AC248" s="4"/>
      <c r="AF248" s="3"/>
      <c r="AG248" s="3"/>
      <c r="AH248"/>
      <c r="AI248" s="4">
        <f>AI88-AJ84</f>
        <v>571</v>
      </c>
      <c r="AJ248" s="4">
        <f t="shared" si="44"/>
        <v>712</v>
      </c>
      <c r="AK248" s="4"/>
    </row>
    <row r="249" spans="8:37">
      <c r="H249" s="3"/>
      <c r="I249" s="3"/>
      <c r="K249" s="4">
        <f t="shared" si="40"/>
        <v>628</v>
      </c>
      <c r="L249" s="4">
        <f t="shared" si="41"/>
        <v>758</v>
      </c>
      <c r="M249" s="4"/>
      <c r="N249" s="4"/>
      <c r="O249" s="4"/>
      <c r="P249" s="4"/>
      <c r="Q249" s="4"/>
      <c r="T249" s="3"/>
      <c r="U249" s="3"/>
      <c r="W249"/>
      <c r="X249"/>
      <c r="Y249" s="4"/>
      <c r="Z249" s="4"/>
      <c r="AA249" s="4"/>
      <c r="AB249" s="4"/>
      <c r="AC249" s="4"/>
      <c r="AF249" s="3"/>
      <c r="AG249" s="3"/>
      <c r="AH249"/>
      <c r="AI249" s="4">
        <f>AI89-AJ85</f>
        <v>690</v>
      </c>
      <c r="AJ249" s="4">
        <f t="shared" si="44"/>
        <v>782</v>
      </c>
      <c r="AK249" s="4"/>
    </row>
    <row r="250" spans="8:37">
      <c r="H250" s="3"/>
      <c r="I250" s="3"/>
      <c r="K250" s="4">
        <f t="shared" si="40"/>
        <v>631</v>
      </c>
      <c r="L250" s="4">
        <f t="shared" si="41"/>
        <v>631</v>
      </c>
      <c r="M250" s="4"/>
      <c r="N250" s="4"/>
      <c r="O250" s="4"/>
      <c r="P250" s="4"/>
      <c r="Q250" s="4"/>
      <c r="T250" s="3"/>
      <c r="U250" s="3"/>
      <c r="W250"/>
      <c r="X250"/>
      <c r="Y250" s="4"/>
      <c r="Z250" s="4"/>
      <c r="AA250" s="4"/>
      <c r="AB250" s="4"/>
      <c r="AC250" s="4"/>
      <c r="AF250" s="3"/>
      <c r="AG250" s="3"/>
      <c r="AH250"/>
      <c r="AI250" s="4">
        <f>AI90-AJ86</f>
        <v>770</v>
      </c>
      <c r="AJ250" s="4">
        <f t="shared" si="44"/>
        <v>790</v>
      </c>
      <c r="AK250" s="4"/>
    </row>
    <row r="251" spans="8:37">
      <c r="H251" s="3"/>
      <c r="I251" s="3"/>
      <c r="K251"/>
      <c r="L251"/>
      <c r="M251" s="4"/>
      <c r="N251" s="4"/>
      <c r="O251" s="4"/>
      <c r="P251" s="4"/>
      <c r="Q251" s="4"/>
      <c r="T251" s="3"/>
      <c r="U251" s="3"/>
      <c r="W251" s="4">
        <f t="shared" si="42"/>
        <v>1210</v>
      </c>
      <c r="X251" s="4">
        <f t="shared" si="43"/>
        <v>1210</v>
      </c>
      <c r="Y251" s="4"/>
      <c r="Z251" s="4"/>
      <c r="AA251" s="4"/>
      <c r="AB251" s="4"/>
      <c r="AC251" s="4"/>
      <c r="AF251" s="3"/>
      <c r="AG251" s="3"/>
      <c r="AH251"/>
      <c r="AK251" s="4"/>
    </row>
    <row r="252" spans="8:37">
      <c r="H252" s="3"/>
      <c r="I252" s="3"/>
      <c r="K252" s="4">
        <f t="shared" si="40"/>
        <v>713</v>
      </c>
      <c r="L252" s="4">
        <f t="shared" si="41"/>
        <v>753</v>
      </c>
      <c r="M252" s="4"/>
      <c r="N252" s="4"/>
      <c r="O252" s="4"/>
      <c r="P252" s="4"/>
      <c r="Q252" s="4"/>
      <c r="T252" s="3"/>
      <c r="U252" s="3"/>
      <c r="W252"/>
      <c r="X252"/>
      <c r="Y252" s="4"/>
      <c r="Z252" s="4"/>
      <c r="AA252" s="4"/>
      <c r="AB252" s="4"/>
      <c r="AC252" s="4"/>
      <c r="AF252" s="3"/>
      <c r="AG252" s="3"/>
      <c r="AH252"/>
      <c r="AI252" s="4">
        <f>AI92-AJ88</f>
        <v>788</v>
      </c>
      <c r="AJ252" s="4">
        <f>AJ92-AI88</f>
        <v>929</v>
      </c>
      <c r="AK252" s="4"/>
    </row>
    <row r="253" spans="8:37">
      <c r="H253" s="3"/>
      <c r="I253" s="3"/>
      <c r="K253" s="4">
        <f t="shared" si="40"/>
        <v>665</v>
      </c>
      <c r="L253" s="4">
        <f t="shared" si="41"/>
        <v>732</v>
      </c>
      <c r="M253" s="4"/>
      <c r="N253" s="4"/>
      <c r="O253" s="4"/>
      <c r="P253" s="4"/>
      <c r="Q253" s="4"/>
      <c r="T253" s="3"/>
      <c r="U253" s="3"/>
      <c r="W253" s="4" t="s">
        <v>14</v>
      </c>
      <c r="X253" s="4" t="s">
        <v>14</v>
      </c>
      <c r="Y253" s="4"/>
      <c r="Z253" s="4"/>
      <c r="AA253" s="4"/>
      <c r="AB253" s="4"/>
      <c r="AC253" s="4"/>
      <c r="AF253" s="3"/>
      <c r="AG253" s="3"/>
      <c r="AH253"/>
      <c r="AI253" s="4">
        <f>AI93-AJ89</f>
        <v>705</v>
      </c>
      <c r="AJ253" s="4">
        <f>AJ93-AI89</f>
        <v>705</v>
      </c>
      <c r="AK253" s="4"/>
    </row>
    <row r="254" spans="8:37">
      <c r="H254" s="3"/>
      <c r="I254" s="3"/>
      <c r="M254" s="4"/>
      <c r="N254" s="4"/>
      <c r="O254" s="4"/>
      <c r="P254" s="4"/>
      <c r="Q254" s="4"/>
      <c r="T254" s="3"/>
      <c r="U254" s="3"/>
      <c r="W254"/>
      <c r="X254"/>
      <c r="Y254" s="4"/>
      <c r="Z254" s="4"/>
      <c r="AA254" s="4"/>
      <c r="AB254" s="4"/>
      <c r="AC254" s="4"/>
      <c r="AF254" s="3"/>
      <c r="AG254" s="3"/>
      <c r="AH254"/>
      <c r="AK254" s="4"/>
    </row>
    <row r="255" spans="8:37">
      <c r="H255" s="3"/>
      <c r="I255" s="3"/>
      <c r="M255" s="4"/>
      <c r="N255" s="4"/>
      <c r="O255" s="4"/>
      <c r="P255" s="4"/>
      <c r="Q255" s="4"/>
      <c r="T255" s="3"/>
      <c r="U255" s="3"/>
      <c r="W255" s="4" t="s">
        <v>14</v>
      </c>
      <c r="X255" s="4" t="s">
        <v>14</v>
      </c>
      <c r="Y255" s="4"/>
      <c r="Z255" s="4"/>
      <c r="AA255" s="4"/>
      <c r="AB255" s="4"/>
      <c r="AC255" s="4"/>
      <c r="AF255" s="3"/>
      <c r="AG255" s="3"/>
      <c r="AH255"/>
      <c r="AK255" s="4"/>
    </row>
    <row r="256" spans="8:37">
      <c r="H256" s="3"/>
      <c r="I256" s="3"/>
      <c r="M256" s="4"/>
      <c r="N256" s="4"/>
      <c r="O256" s="4"/>
      <c r="P256" s="4"/>
      <c r="Q256" s="4"/>
      <c r="T256" s="3"/>
      <c r="U256" s="3"/>
      <c r="V256" s="3"/>
      <c r="W256" s="4" t="s">
        <v>14</v>
      </c>
      <c r="X256" s="4" t="s">
        <v>14</v>
      </c>
      <c r="Y256" s="4"/>
      <c r="Z256" s="4"/>
      <c r="AA256" s="4"/>
      <c r="AB256" s="4"/>
      <c r="AC256" s="4"/>
      <c r="AF256" s="3"/>
      <c r="AG256" s="3"/>
      <c r="AH256"/>
      <c r="AK256" s="4"/>
    </row>
    <row r="257" spans="8:37">
      <c r="H257" s="3"/>
      <c r="I257" s="3"/>
      <c r="K257" s="4" t="s">
        <v>14</v>
      </c>
      <c r="L257" s="4" t="s">
        <v>14</v>
      </c>
      <c r="M257" s="4"/>
      <c r="N257" s="4"/>
      <c r="O257" s="4"/>
      <c r="P257" s="4"/>
      <c r="Q257" s="4"/>
      <c r="T257" s="3"/>
      <c r="U257" s="3"/>
      <c r="V257" s="3"/>
      <c r="W257" s="4" t="s">
        <v>14</v>
      </c>
      <c r="X257" s="4" t="s">
        <v>14</v>
      </c>
      <c r="Y257" s="4"/>
      <c r="Z257" s="4"/>
      <c r="AA257" s="4"/>
      <c r="AB257" s="4"/>
      <c r="AC257" s="4"/>
      <c r="AF257" s="3"/>
      <c r="AG257" s="3"/>
      <c r="AH257"/>
      <c r="AK257" s="4"/>
    </row>
    <row r="258" spans="8:37">
      <c r="H258" s="3"/>
      <c r="I258" s="3"/>
      <c r="J258" s="3"/>
      <c r="K258" s="4"/>
      <c r="L258" s="4"/>
      <c r="M258" s="4"/>
      <c r="N258" s="4"/>
      <c r="O258" s="4"/>
      <c r="P258" s="4"/>
      <c r="Q258" s="4"/>
      <c r="T258" s="3"/>
      <c r="U258" s="3"/>
      <c r="V258" s="3"/>
      <c r="W258" s="4"/>
      <c r="X258" s="4"/>
      <c r="Y258" s="4"/>
      <c r="Z258" s="4"/>
      <c r="AA258" s="4"/>
      <c r="AB258" s="4"/>
      <c r="AC258" s="4"/>
      <c r="AF258" s="3"/>
      <c r="AG258" s="3"/>
      <c r="AH258" s="3"/>
      <c r="AI258" s="4"/>
      <c r="AJ258" s="4"/>
      <c r="AK258" s="4"/>
    </row>
    <row r="259" spans="8:37">
      <c r="H259" s="3"/>
      <c r="I259" s="3"/>
      <c r="J259" s="3"/>
      <c r="K259" s="4" t="s">
        <v>14</v>
      </c>
      <c r="L259" s="4" t="s">
        <v>14</v>
      </c>
      <c r="M259" s="4"/>
      <c r="N259" s="4"/>
      <c r="O259" s="4"/>
      <c r="P259" s="4"/>
      <c r="Q259" s="4"/>
      <c r="T259" s="3"/>
      <c r="U259" s="3"/>
      <c r="V259" s="3"/>
      <c r="W259" s="4" t="s">
        <v>14</v>
      </c>
      <c r="X259" s="4" t="s">
        <v>14</v>
      </c>
      <c r="Y259" s="4"/>
      <c r="Z259" s="4"/>
      <c r="AA259" s="4"/>
      <c r="AB259" s="4"/>
      <c r="AC259" s="4"/>
      <c r="AF259" s="3"/>
      <c r="AG259" s="3"/>
      <c r="AH259" s="3"/>
      <c r="AI259" s="4" t="s">
        <v>14</v>
      </c>
      <c r="AJ259" s="4" t="s">
        <v>14</v>
      </c>
      <c r="AK259" s="4"/>
    </row>
    <row r="260" spans="8:37">
      <c r="H260" s="3"/>
      <c r="I260" s="3"/>
      <c r="J260" s="3"/>
      <c r="K260" s="4" t="s">
        <v>14</v>
      </c>
      <c r="L260" s="4" t="s">
        <v>14</v>
      </c>
      <c r="M260" s="4"/>
      <c r="N260" s="4"/>
      <c r="O260" s="4"/>
      <c r="P260" s="4"/>
      <c r="Q260" s="4"/>
      <c r="T260" s="3"/>
      <c r="U260" s="3"/>
      <c r="V260" s="3"/>
      <c r="W260" s="4" t="s">
        <v>14</v>
      </c>
      <c r="X260" s="4" t="s">
        <v>14</v>
      </c>
      <c r="Y260" s="4"/>
      <c r="Z260" s="4"/>
      <c r="AA260" s="4"/>
      <c r="AB260" s="4"/>
      <c r="AC260" s="4"/>
      <c r="AF260" s="3"/>
      <c r="AG260" s="3"/>
      <c r="AH260" s="3"/>
      <c r="AI260" s="4" t="s">
        <v>14</v>
      </c>
      <c r="AJ260" s="4" t="s">
        <v>14</v>
      </c>
      <c r="AK260" s="4"/>
    </row>
    <row r="261" spans="8:37">
      <c r="H261" s="3"/>
      <c r="I261" s="3"/>
      <c r="J261" s="3"/>
      <c r="K261" s="4"/>
      <c r="L261" s="4"/>
      <c r="M261" s="4"/>
      <c r="N261" s="4"/>
      <c r="O261" s="4"/>
      <c r="P261" s="4"/>
      <c r="Q261" s="4"/>
      <c r="T261" s="3"/>
      <c r="U261" s="3"/>
      <c r="V261" s="3"/>
      <c r="W261" s="4"/>
      <c r="X261" s="4"/>
      <c r="Y261" s="4"/>
      <c r="Z261" s="4"/>
      <c r="AA261" s="4"/>
      <c r="AB261" s="4"/>
      <c r="AC261" s="4"/>
      <c r="AF261" s="3"/>
      <c r="AG261" s="3"/>
      <c r="AH261" s="3"/>
      <c r="AI261" s="4"/>
      <c r="AJ261" s="4"/>
      <c r="AK261" s="4"/>
    </row>
    <row r="262" spans="8:37">
      <c r="H262" s="5"/>
      <c r="I262" s="3"/>
      <c r="J262" s="3"/>
      <c r="K262" s="4"/>
      <c r="L262" s="4"/>
      <c r="M262" s="4"/>
      <c r="N262" s="4"/>
      <c r="O262" s="4"/>
      <c r="P262" s="4"/>
      <c r="Q262" s="4"/>
      <c r="T262" s="5"/>
      <c r="U262" s="3"/>
      <c r="V262" s="3"/>
      <c r="W262" s="4"/>
      <c r="X262" s="4"/>
      <c r="Y262" s="4"/>
      <c r="Z262" s="4"/>
      <c r="AA262" s="4"/>
      <c r="AB262" s="4"/>
      <c r="AC262" s="4"/>
      <c r="AF262" s="5"/>
      <c r="AG262" s="3"/>
      <c r="AH262" s="3"/>
      <c r="AI262" s="4"/>
      <c r="AJ262" s="4"/>
      <c r="AK262" s="4"/>
    </row>
    <row r="263" spans="8:37">
      <c r="H263" s="5"/>
      <c r="I263" s="3"/>
      <c r="J263" s="3"/>
      <c r="K263" s="4"/>
      <c r="L263" s="4"/>
      <c r="M263" s="4"/>
      <c r="N263" s="4"/>
      <c r="O263" s="4"/>
      <c r="P263" s="4"/>
      <c r="Q263" s="4"/>
      <c r="T263" s="5"/>
      <c r="U263" s="3"/>
      <c r="V263" s="3"/>
      <c r="W263" s="4"/>
      <c r="X263" s="4"/>
      <c r="Y263" s="4"/>
      <c r="Z263" s="4"/>
      <c r="AA263" s="4"/>
      <c r="AB263" s="4"/>
      <c r="AC263" s="4"/>
      <c r="AF263" s="5"/>
      <c r="AG263" s="3"/>
      <c r="AH263" s="3"/>
      <c r="AI263" s="4"/>
      <c r="AJ263" s="4"/>
      <c r="AK263" s="4"/>
    </row>
    <row r="264" spans="8:37">
      <c r="H264" s="5"/>
      <c r="I264" s="3"/>
      <c r="J264" s="3"/>
      <c r="K264" s="4"/>
      <c r="L264" s="4"/>
      <c r="M264" s="4"/>
      <c r="N264" s="4"/>
      <c r="O264" s="4"/>
      <c r="P264" s="4"/>
      <c r="Q264" s="4"/>
      <c r="T264" s="5"/>
      <c r="U264" s="3"/>
      <c r="V264" s="3"/>
      <c r="W264" s="4"/>
      <c r="X264" s="4"/>
      <c r="Y264" s="4"/>
      <c r="Z264" s="4"/>
      <c r="AA264" s="4"/>
      <c r="AB264" s="4"/>
      <c r="AC264" s="4"/>
      <c r="AF264" s="5"/>
      <c r="AG264" s="3"/>
      <c r="AH264" s="3"/>
      <c r="AI264" s="4"/>
      <c r="AJ264" s="4"/>
      <c r="AK264" s="4"/>
    </row>
    <row r="265" spans="8:37">
      <c r="H265" s="5"/>
      <c r="I265" s="3"/>
      <c r="J265" s="3"/>
      <c r="K265" s="4"/>
      <c r="L265" s="4"/>
      <c r="M265" s="4"/>
      <c r="N265" s="4"/>
      <c r="O265" s="4"/>
      <c r="P265" s="4"/>
      <c r="Q265" s="4"/>
      <c r="T265" s="5"/>
      <c r="U265" s="3"/>
      <c r="V265" s="3"/>
      <c r="W265" s="4"/>
      <c r="X265" s="4"/>
      <c r="Y265" s="4"/>
      <c r="Z265" s="4"/>
      <c r="AA265" s="4"/>
      <c r="AB265" s="4"/>
      <c r="AC265" s="4"/>
      <c r="AF265" s="5"/>
      <c r="AG265" s="3"/>
      <c r="AH265" s="3"/>
      <c r="AI265" s="4"/>
      <c r="AJ265" s="4"/>
      <c r="AK265" s="4"/>
    </row>
    <row r="266" spans="8:37">
      <c r="H266" s="5">
        <v>5</v>
      </c>
      <c r="I266" s="3" t="s">
        <v>20</v>
      </c>
      <c r="J266" s="3">
        <f>MIN(K266:K292)</f>
        <v>715</v>
      </c>
      <c r="M266" s="4"/>
      <c r="N266" s="4"/>
      <c r="O266" s="4"/>
      <c r="P266" s="4"/>
      <c r="Q266" s="4"/>
      <c r="T266" s="5">
        <v>5</v>
      </c>
      <c r="U266" s="3" t="s">
        <v>20</v>
      </c>
      <c r="V266" s="3">
        <f>MIN(W266:W292)</f>
        <v>600</v>
      </c>
      <c r="W266" s="4" t="s">
        <v>14</v>
      </c>
      <c r="X266" s="4" t="s">
        <v>14</v>
      </c>
      <c r="Y266" s="4"/>
      <c r="Z266" s="4"/>
      <c r="AA266" s="4"/>
      <c r="AB266" s="4"/>
      <c r="AC266" s="4"/>
      <c r="AF266" s="5">
        <v>5</v>
      </c>
      <c r="AG266" s="3" t="s">
        <v>20</v>
      </c>
      <c r="AH266" s="3">
        <f>MIN(AI266:AI292)</f>
        <v>700</v>
      </c>
      <c r="AK266" s="4"/>
    </row>
    <row r="267" spans="8:37">
      <c r="H267" s="5"/>
      <c r="I267" s="3" t="s">
        <v>19</v>
      </c>
      <c r="J267" s="3">
        <f>MAX(L266:L292)</f>
        <v>977</v>
      </c>
      <c r="M267" s="4"/>
      <c r="N267" s="4"/>
      <c r="O267" s="4"/>
      <c r="P267" s="4"/>
      <c r="Q267" s="4"/>
      <c r="T267" s="5"/>
      <c r="U267" s="3" t="s">
        <v>19</v>
      </c>
      <c r="V267" s="3">
        <f>MAX(X266:X292)</f>
        <v>1110</v>
      </c>
      <c r="W267" s="4" t="s">
        <v>14</v>
      </c>
      <c r="X267" s="4" t="s">
        <v>14</v>
      </c>
      <c r="Y267" s="4"/>
      <c r="Z267" s="4"/>
      <c r="AA267" s="4"/>
      <c r="AB267" s="4"/>
      <c r="AC267" s="4"/>
      <c r="AF267" s="5"/>
      <c r="AG267" s="3" t="s">
        <v>19</v>
      </c>
      <c r="AH267" s="3">
        <f>MAX(AJ266:AJ292)</f>
        <v>1104</v>
      </c>
      <c r="AK267" s="4"/>
    </row>
    <row r="268" spans="8:37">
      <c r="H268" s="5"/>
      <c r="I268" s="3"/>
      <c r="J268" s="3"/>
      <c r="K268"/>
      <c r="L268"/>
      <c r="M268" s="4"/>
      <c r="N268" s="4"/>
      <c r="O268" s="4"/>
      <c r="P268" s="4"/>
      <c r="Q268" s="4"/>
      <c r="T268" s="5"/>
      <c r="U268" s="3"/>
      <c r="V268" s="3"/>
      <c r="W268"/>
      <c r="X268"/>
      <c r="Y268" s="4"/>
      <c r="Z268" s="4"/>
      <c r="AA268" s="4"/>
      <c r="AB268" s="4"/>
      <c r="AC268" s="4"/>
      <c r="AF268" s="5"/>
      <c r="AG268" s="3"/>
      <c r="AH268" s="3"/>
      <c r="AK268" s="4"/>
    </row>
    <row r="269" spans="8:37">
      <c r="H269" s="5"/>
      <c r="I269" s="3"/>
      <c r="J269" s="3"/>
      <c r="K269"/>
      <c r="L269"/>
      <c r="M269" s="4"/>
      <c r="N269" s="4"/>
      <c r="O269" s="4"/>
      <c r="P269" s="4"/>
      <c r="Q269" s="4"/>
      <c r="T269" s="5"/>
      <c r="U269" s="3"/>
      <c r="V269" s="3"/>
      <c r="W269"/>
      <c r="X269"/>
      <c r="Y269" s="4"/>
      <c r="Z269" s="4"/>
      <c r="AA269" s="4"/>
      <c r="AB269" s="4"/>
      <c r="AC269" s="4"/>
      <c r="AF269" s="5"/>
      <c r="AG269" s="3"/>
      <c r="AH269" s="3"/>
      <c r="AK269" s="4"/>
    </row>
    <row r="270" spans="8:37">
      <c r="H270" s="5"/>
      <c r="I270" s="3"/>
      <c r="J270" s="3"/>
      <c r="K270"/>
      <c r="L270"/>
      <c r="M270" s="4"/>
      <c r="N270" s="4"/>
      <c r="O270" s="4"/>
      <c r="P270" s="4"/>
      <c r="Q270" s="4"/>
      <c r="T270" s="5"/>
      <c r="U270" s="3"/>
      <c r="V270" s="3"/>
      <c r="W270"/>
      <c r="X270"/>
      <c r="Y270" s="4"/>
      <c r="Z270" s="4"/>
      <c r="AA270" s="4"/>
      <c r="AB270" s="4"/>
      <c r="AC270" s="4"/>
      <c r="AF270" s="5"/>
      <c r="AG270" s="3"/>
      <c r="AH270" s="3"/>
      <c r="AK270" s="4"/>
    </row>
    <row r="271" spans="8:37">
      <c r="H271" s="5"/>
      <c r="I271" s="3"/>
      <c r="J271" s="3"/>
      <c r="K271"/>
      <c r="L271"/>
      <c r="M271" s="4"/>
      <c r="N271" s="4"/>
      <c r="O271" s="4"/>
      <c r="P271" s="4"/>
      <c r="Q271" s="4"/>
      <c r="T271" s="5"/>
      <c r="U271" s="3"/>
      <c r="V271" s="3"/>
      <c r="W271"/>
      <c r="X271"/>
      <c r="Y271" s="4"/>
      <c r="Z271" s="4"/>
      <c r="AA271" s="4"/>
      <c r="AB271" s="4"/>
      <c r="AC271" s="4"/>
      <c r="AF271" s="5"/>
      <c r="AG271" s="3"/>
      <c r="AH271"/>
      <c r="AI271" s="4" t="s">
        <v>14</v>
      </c>
      <c r="AJ271" s="4" t="s">
        <v>14</v>
      </c>
      <c r="AK271" s="4"/>
    </row>
    <row r="272" spans="8:37">
      <c r="H272" s="5"/>
      <c r="I272" s="3"/>
      <c r="K272" s="4">
        <f t="shared" ref="K272:K284" si="45">K81-L76</f>
        <v>715</v>
      </c>
      <c r="L272" s="4">
        <f t="shared" ref="L272:L284" si="46">L81-K76</f>
        <v>807</v>
      </c>
      <c r="M272" s="4"/>
      <c r="N272" s="4"/>
      <c r="O272" s="4"/>
      <c r="P272" s="4"/>
      <c r="Q272" s="4"/>
      <c r="T272" s="5"/>
      <c r="U272" s="3"/>
      <c r="W272" s="4">
        <f t="shared" ref="W272:W280" si="47">W81-X76</f>
        <v>800</v>
      </c>
      <c r="X272" s="4">
        <f t="shared" ref="X272:X280" si="48">X81-W76</f>
        <v>800</v>
      </c>
      <c r="Y272" s="4"/>
      <c r="Z272" s="4"/>
      <c r="AA272" s="4"/>
      <c r="AB272" s="4"/>
      <c r="AC272" s="4"/>
      <c r="AF272" s="5"/>
      <c r="AG272" s="3"/>
      <c r="AH272"/>
      <c r="AI272" s="4">
        <f>AI81-AJ76</f>
        <v>915</v>
      </c>
      <c r="AJ272" s="4">
        <f t="shared" ref="AJ272" si="49">AJ81-AI76</f>
        <v>915</v>
      </c>
      <c r="AK272" s="4"/>
    </row>
    <row r="273" spans="8:37">
      <c r="H273" s="5"/>
      <c r="I273" s="3"/>
      <c r="K273"/>
      <c r="L273"/>
      <c r="M273" s="4"/>
      <c r="N273" s="4"/>
      <c r="O273" s="4"/>
      <c r="P273" s="4"/>
      <c r="Q273" s="4"/>
      <c r="T273" s="5"/>
      <c r="U273" s="3"/>
      <c r="W273"/>
      <c r="X273"/>
      <c r="Y273" s="4"/>
      <c r="Z273" s="4"/>
      <c r="AA273" s="4"/>
      <c r="AB273" s="4"/>
      <c r="AC273" s="4"/>
      <c r="AF273" s="5"/>
      <c r="AG273" s="3"/>
      <c r="AH273"/>
      <c r="AI273" s="4">
        <f>AI82-AJ77</f>
        <v>877</v>
      </c>
      <c r="AJ273" s="4">
        <f t="shared" ref="AJ273:AJ281" si="50">AJ82-AI77</f>
        <v>953</v>
      </c>
      <c r="AK273" s="4"/>
    </row>
    <row r="274" spans="8:37">
      <c r="H274" s="5"/>
      <c r="I274" s="3"/>
      <c r="K274" s="4">
        <f t="shared" si="45"/>
        <v>783</v>
      </c>
      <c r="L274" s="4">
        <f t="shared" si="46"/>
        <v>783</v>
      </c>
      <c r="M274" s="4"/>
      <c r="N274" s="4"/>
      <c r="O274" s="4"/>
      <c r="P274" s="4"/>
      <c r="Q274" s="4"/>
      <c r="T274" s="5"/>
      <c r="U274" s="3"/>
      <c r="W274" s="4">
        <f t="shared" si="47"/>
        <v>690</v>
      </c>
      <c r="X274" s="4">
        <f t="shared" si="48"/>
        <v>690</v>
      </c>
      <c r="Y274" s="4"/>
      <c r="Z274" s="4"/>
      <c r="AA274" s="4"/>
      <c r="AB274" s="4"/>
      <c r="AC274" s="4"/>
      <c r="AF274" s="5"/>
      <c r="AG274" s="3"/>
      <c r="AH274"/>
      <c r="AI274" s="4" t="s">
        <v>14</v>
      </c>
      <c r="AJ274" s="4" t="s">
        <v>14</v>
      </c>
      <c r="AK274" s="4"/>
    </row>
    <row r="275" spans="8:37">
      <c r="H275" s="5"/>
      <c r="I275" s="3"/>
      <c r="K275"/>
      <c r="L275"/>
      <c r="M275" s="4"/>
      <c r="N275" s="4"/>
      <c r="O275" s="4"/>
      <c r="P275" s="4"/>
      <c r="Q275" s="4"/>
      <c r="T275" s="5"/>
      <c r="U275" s="3"/>
      <c r="W275" s="4">
        <f t="shared" si="47"/>
        <v>600</v>
      </c>
      <c r="X275" s="4">
        <f t="shared" si="48"/>
        <v>600</v>
      </c>
      <c r="Y275" s="4"/>
      <c r="Z275" s="4"/>
      <c r="AA275" s="4"/>
      <c r="AB275" s="4"/>
      <c r="AC275" s="4"/>
      <c r="AF275" s="5"/>
      <c r="AG275" s="3"/>
      <c r="AH275"/>
      <c r="AI275" s="4">
        <f>AI84-AJ79</f>
        <v>700</v>
      </c>
      <c r="AJ275" s="4">
        <f t="shared" si="50"/>
        <v>795</v>
      </c>
      <c r="AK275" s="4"/>
    </row>
    <row r="276" spans="8:37">
      <c r="H276" s="5"/>
      <c r="I276" s="3"/>
      <c r="K276" s="4">
        <f t="shared" si="45"/>
        <v>882</v>
      </c>
      <c r="L276" s="4">
        <f t="shared" si="46"/>
        <v>945</v>
      </c>
      <c r="M276" s="4"/>
      <c r="N276" s="4"/>
      <c r="O276" s="4"/>
      <c r="P276" s="4"/>
      <c r="Q276" s="4"/>
      <c r="T276" s="5"/>
      <c r="U276" s="3"/>
      <c r="W276"/>
      <c r="X276"/>
      <c r="Y276" s="4"/>
      <c r="Z276" s="4"/>
      <c r="AA276" s="4"/>
      <c r="AB276" s="4"/>
      <c r="AC276" s="4"/>
      <c r="AF276" s="5"/>
      <c r="AG276" s="3"/>
      <c r="AH276"/>
      <c r="AI276" s="4" t="s">
        <v>14</v>
      </c>
      <c r="AJ276" s="4" t="s">
        <v>14</v>
      </c>
      <c r="AK276" s="4"/>
    </row>
    <row r="277" spans="8:37">
      <c r="H277" s="5"/>
      <c r="I277" s="3"/>
      <c r="K277" s="4">
        <f t="shared" si="45"/>
        <v>847</v>
      </c>
      <c r="L277" s="4">
        <f t="shared" si="46"/>
        <v>939</v>
      </c>
      <c r="M277" s="4"/>
      <c r="N277" s="4"/>
      <c r="O277" s="4"/>
      <c r="P277" s="4"/>
      <c r="Q277" s="4"/>
      <c r="T277" s="5"/>
      <c r="U277" s="3"/>
      <c r="W277"/>
      <c r="X277"/>
      <c r="Y277" s="4"/>
      <c r="Z277" s="4"/>
      <c r="AA277" s="4"/>
      <c r="AB277" s="4"/>
      <c r="AC277" s="4"/>
      <c r="AF277" s="5"/>
      <c r="AG277" s="3"/>
      <c r="AH277"/>
      <c r="AI277" s="4">
        <f>AI86-AJ81</f>
        <v>780</v>
      </c>
      <c r="AJ277" s="4">
        <f t="shared" si="50"/>
        <v>800</v>
      </c>
      <c r="AK277" s="4"/>
    </row>
    <row r="278" spans="8:37">
      <c r="H278" s="3"/>
      <c r="I278" s="3"/>
      <c r="K278"/>
      <c r="L278"/>
      <c r="M278" s="4"/>
      <c r="N278" s="4"/>
      <c r="O278" s="4"/>
      <c r="P278" s="4"/>
      <c r="Q278" s="4"/>
      <c r="T278" s="3"/>
      <c r="U278" s="3"/>
      <c r="W278"/>
      <c r="X278"/>
      <c r="Y278" s="4"/>
      <c r="Z278" s="4"/>
      <c r="AA278" s="4"/>
      <c r="AB278" s="4"/>
      <c r="AC278" s="4"/>
      <c r="AF278" s="3"/>
      <c r="AG278" s="3"/>
      <c r="AH278"/>
      <c r="AI278" s="4">
        <f>AI87-AJ82</f>
        <v>736</v>
      </c>
      <c r="AJ278" s="4">
        <f t="shared" si="50"/>
        <v>812</v>
      </c>
      <c r="AK278" s="4"/>
    </row>
    <row r="279" spans="8:37">
      <c r="H279" s="3"/>
      <c r="I279" s="3"/>
      <c r="K279" s="4">
        <f t="shared" si="45"/>
        <v>957</v>
      </c>
      <c r="L279" s="4">
        <f t="shared" si="46"/>
        <v>977</v>
      </c>
      <c r="M279" s="4"/>
      <c r="N279" s="4"/>
      <c r="O279" s="4"/>
      <c r="P279" s="4"/>
      <c r="Q279" s="4"/>
      <c r="T279" s="3"/>
      <c r="U279" s="3"/>
      <c r="W279"/>
      <c r="X279"/>
      <c r="Y279" s="4"/>
      <c r="Z279" s="4"/>
      <c r="AA279" s="4"/>
      <c r="AB279" s="4"/>
      <c r="AC279" s="4"/>
      <c r="AF279" s="3"/>
      <c r="AG279" s="3"/>
      <c r="AH279"/>
      <c r="AI279" s="4" t="s">
        <v>14</v>
      </c>
      <c r="AJ279" s="4" t="s">
        <v>14</v>
      </c>
      <c r="AK279" s="4"/>
    </row>
    <row r="280" spans="8:37">
      <c r="H280" s="3"/>
      <c r="I280" s="3"/>
      <c r="K280"/>
      <c r="L280"/>
      <c r="M280" s="4"/>
      <c r="N280" s="4"/>
      <c r="O280" s="4"/>
      <c r="P280" s="4"/>
      <c r="Q280" s="4"/>
      <c r="T280" s="3"/>
      <c r="U280" s="3"/>
      <c r="W280" s="4">
        <f t="shared" si="47"/>
        <v>1110</v>
      </c>
      <c r="X280" s="4">
        <f t="shared" si="48"/>
        <v>1110</v>
      </c>
      <c r="Y280" s="4"/>
      <c r="Z280" s="4"/>
      <c r="AA280" s="4"/>
      <c r="AB280" s="4"/>
      <c r="AC280" s="4"/>
      <c r="AF280" s="3"/>
      <c r="AG280" s="3"/>
      <c r="AH280"/>
      <c r="AI280" s="4">
        <f>AI89-AJ84</f>
        <v>970</v>
      </c>
      <c r="AJ280" s="4">
        <f t="shared" si="50"/>
        <v>970</v>
      </c>
      <c r="AK280" s="4"/>
    </row>
    <row r="281" spans="8:37">
      <c r="H281" s="3"/>
      <c r="I281" s="3"/>
      <c r="K281" s="4">
        <f t="shared" si="45"/>
        <v>750</v>
      </c>
      <c r="L281" s="4">
        <f t="shared" si="46"/>
        <v>813</v>
      </c>
      <c r="M281" s="4"/>
      <c r="N281" s="4"/>
      <c r="O281" s="4"/>
      <c r="P281" s="4"/>
      <c r="Q281" s="4"/>
      <c r="T281" s="3"/>
      <c r="U281" s="3"/>
      <c r="W281"/>
      <c r="X281"/>
      <c r="Y281" s="4"/>
      <c r="Z281" s="4"/>
      <c r="AA281" s="4"/>
      <c r="AB281" s="4"/>
      <c r="AC281" s="4"/>
      <c r="AF281" s="3"/>
      <c r="AG281" s="3"/>
      <c r="AH281"/>
      <c r="AI281" s="4">
        <f>AI90-AJ85</f>
        <v>870</v>
      </c>
      <c r="AJ281" s="4">
        <f t="shared" si="50"/>
        <v>962</v>
      </c>
      <c r="AK281" s="4"/>
    </row>
    <row r="282" spans="8:37">
      <c r="H282" s="3"/>
      <c r="I282" s="3"/>
      <c r="K282"/>
      <c r="L282"/>
      <c r="M282" s="4"/>
      <c r="N282" s="4"/>
      <c r="O282" s="4"/>
      <c r="P282" s="4"/>
      <c r="Q282" s="4"/>
      <c r="T282" s="3"/>
      <c r="U282" s="3"/>
      <c r="W282"/>
      <c r="X282"/>
      <c r="Y282" s="4"/>
      <c r="Z282" s="4"/>
      <c r="AA282" s="4"/>
      <c r="AB282" s="4"/>
      <c r="AC282" s="4"/>
      <c r="AF282" s="3"/>
      <c r="AG282" s="3"/>
      <c r="AH282"/>
      <c r="AK282" s="4"/>
    </row>
    <row r="283" spans="8:37">
      <c r="H283" s="3"/>
      <c r="I283" s="3"/>
      <c r="K283" s="4">
        <f t="shared" si="45"/>
        <v>840</v>
      </c>
      <c r="L283" s="4">
        <f t="shared" si="46"/>
        <v>925</v>
      </c>
      <c r="M283" s="4"/>
      <c r="N283" s="4"/>
      <c r="O283" s="4"/>
      <c r="P283" s="4"/>
      <c r="Q283" s="4"/>
      <c r="T283" s="3"/>
      <c r="U283" s="3"/>
      <c r="W283"/>
      <c r="X283"/>
      <c r="Y283" s="4"/>
      <c r="Z283" s="4"/>
      <c r="AA283" s="4"/>
      <c r="AB283" s="4"/>
      <c r="AC283" s="4"/>
      <c r="AF283" s="3"/>
      <c r="AG283" s="3"/>
      <c r="AH283"/>
      <c r="AI283" s="4">
        <f>AI92-AJ87</f>
        <v>954</v>
      </c>
      <c r="AJ283" s="4">
        <f>AJ92-AI87</f>
        <v>954</v>
      </c>
      <c r="AK283" s="4"/>
    </row>
    <row r="284" spans="8:37">
      <c r="H284" s="3"/>
      <c r="I284" s="3"/>
      <c r="K284" s="4">
        <f t="shared" si="45"/>
        <v>888</v>
      </c>
      <c r="L284" s="4">
        <f t="shared" si="46"/>
        <v>908</v>
      </c>
      <c r="M284" s="4"/>
      <c r="N284" s="4"/>
      <c r="O284" s="4"/>
      <c r="P284" s="4"/>
      <c r="Q284" s="4"/>
      <c r="T284" s="3"/>
      <c r="U284" s="3"/>
      <c r="W284"/>
      <c r="X284"/>
      <c r="Y284" s="4"/>
      <c r="Z284" s="4"/>
      <c r="AA284" s="4"/>
      <c r="AB284" s="4"/>
      <c r="AC284" s="4"/>
      <c r="AF284" s="3"/>
      <c r="AG284" s="3"/>
      <c r="AH284"/>
      <c r="AI284" s="4">
        <f>AI93-AJ88</f>
        <v>963</v>
      </c>
      <c r="AJ284" s="4">
        <f>AJ93-AI88</f>
        <v>1104</v>
      </c>
      <c r="AK284" s="4"/>
    </row>
    <row r="285" spans="8:37">
      <c r="H285" s="3"/>
      <c r="I285" s="3"/>
      <c r="M285" s="4"/>
      <c r="N285" s="4"/>
      <c r="O285" s="4"/>
      <c r="P285" s="4"/>
      <c r="Q285" s="4"/>
      <c r="T285" s="3"/>
      <c r="U285" s="3"/>
      <c r="W285"/>
      <c r="X285"/>
      <c r="Y285" s="4"/>
      <c r="Z285" s="4"/>
      <c r="AA285" s="4"/>
      <c r="AB285" s="4"/>
      <c r="AC285" s="4"/>
      <c r="AF285" s="3"/>
      <c r="AG285" s="3"/>
      <c r="AH285"/>
      <c r="AK285" s="4"/>
    </row>
    <row r="286" spans="8:37">
      <c r="H286" s="3"/>
      <c r="I286" s="3"/>
      <c r="M286" s="4"/>
      <c r="N286" s="4"/>
      <c r="O286" s="4"/>
      <c r="P286" s="4"/>
      <c r="Q286" s="4"/>
      <c r="T286" s="3"/>
      <c r="U286" s="3"/>
      <c r="W286" s="4" t="s">
        <v>14</v>
      </c>
      <c r="X286" s="4" t="s">
        <v>14</v>
      </c>
      <c r="Y286" s="4"/>
      <c r="Z286" s="4"/>
      <c r="AA286" s="4"/>
      <c r="AB286" s="4"/>
      <c r="AC286" s="4"/>
      <c r="AF286" s="3"/>
      <c r="AG286" s="3"/>
      <c r="AH286"/>
      <c r="AK286" s="4"/>
    </row>
    <row r="287" spans="8:37">
      <c r="H287" s="3"/>
      <c r="I287" s="3"/>
      <c r="M287" s="4"/>
      <c r="N287" s="4"/>
      <c r="O287" s="4"/>
      <c r="P287" s="4"/>
      <c r="Q287" s="4"/>
      <c r="T287" s="3"/>
      <c r="U287" s="3"/>
      <c r="W287" s="4" t="s">
        <v>14</v>
      </c>
      <c r="X287" s="4" t="s">
        <v>14</v>
      </c>
      <c r="Y287" s="4"/>
      <c r="Z287" s="4"/>
      <c r="AA287" s="4"/>
      <c r="AB287" s="4"/>
      <c r="AC287" s="4"/>
      <c r="AF287" s="3"/>
      <c r="AG287" s="3"/>
      <c r="AH287"/>
      <c r="AK287" s="4"/>
    </row>
    <row r="288" spans="8:37">
      <c r="H288" s="5"/>
      <c r="I288" s="3"/>
      <c r="K288" s="4"/>
      <c r="L288" s="4"/>
      <c r="M288" s="4"/>
      <c r="N288" s="4"/>
      <c r="O288" s="4"/>
      <c r="P288" s="4"/>
      <c r="Q288" s="4"/>
      <c r="T288" s="5"/>
      <c r="U288" s="3"/>
      <c r="V288" s="3"/>
      <c r="W288" s="4"/>
      <c r="X288" s="4"/>
      <c r="Y288" s="4"/>
      <c r="Z288" s="4"/>
      <c r="AA288" s="4"/>
      <c r="AB288" s="4"/>
      <c r="AC288" s="4"/>
      <c r="AF288" s="5"/>
      <c r="AG288" s="3"/>
      <c r="AH288"/>
      <c r="AK288" s="4"/>
    </row>
    <row r="289" spans="8:37">
      <c r="H289" s="3"/>
      <c r="I289" s="3"/>
      <c r="K289" s="4"/>
      <c r="L289" s="4"/>
      <c r="M289" s="4"/>
      <c r="N289" s="4"/>
      <c r="O289" s="4"/>
      <c r="P289" s="4"/>
      <c r="Q289" s="4"/>
      <c r="T289" s="3"/>
      <c r="U289" s="3"/>
      <c r="V289" s="3"/>
      <c r="W289" s="4"/>
      <c r="X289" s="4"/>
      <c r="Y289" s="4"/>
      <c r="Z289" s="4"/>
      <c r="AA289" s="4"/>
      <c r="AB289" s="4"/>
      <c r="AC289" s="4"/>
      <c r="AF289" s="3"/>
      <c r="AG289" s="3"/>
      <c r="AH289"/>
      <c r="AK289" s="4"/>
    </row>
    <row r="290" spans="8:37">
      <c r="H290" s="3"/>
      <c r="I290" s="3"/>
      <c r="J290" s="3"/>
      <c r="K290" s="4"/>
      <c r="L290" s="4"/>
      <c r="M290" s="4"/>
      <c r="N290" s="4"/>
      <c r="O290" s="4"/>
      <c r="P290" s="4"/>
      <c r="Q290" s="4"/>
      <c r="T290" s="3"/>
      <c r="U290" s="3"/>
      <c r="V290" s="3"/>
      <c r="W290" s="4"/>
      <c r="X290" s="4"/>
      <c r="Y290" s="4"/>
      <c r="Z290" s="4"/>
      <c r="AA290" s="4"/>
      <c r="AB290" s="4"/>
      <c r="AC290" s="4"/>
      <c r="AF290" s="3"/>
      <c r="AG290" s="3"/>
      <c r="AH290" s="3"/>
      <c r="AI290" s="4"/>
      <c r="AJ290" s="4"/>
      <c r="AK290" s="4"/>
    </row>
    <row r="291" spans="8:37">
      <c r="H291" s="5"/>
      <c r="I291" s="3"/>
      <c r="J291" s="3"/>
      <c r="K291" s="4"/>
      <c r="L291" s="4"/>
      <c r="M291" s="4"/>
      <c r="N291" s="4"/>
      <c r="O291" s="4"/>
      <c r="P291" s="4"/>
      <c r="Q291" s="4"/>
      <c r="T291" s="5"/>
      <c r="U291" s="3"/>
      <c r="V291" s="3"/>
      <c r="W291" s="4"/>
      <c r="X291" s="4"/>
      <c r="Y291" s="4"/>
      <c r="Z291" s="4"/>
      <c r="AA291" s="4"/>
      <c r="AB291" s="4"/>
      <c r="AC291" s="4"/>
      <c r="AF291" s="5"/>
      <c r="AG291" s="3"/>
      <c r="AH291" s="3"/>
      <c r="AI291" s="4"/>
      <c r="AJ291" s="4"/>
      <c r="AK291" s="4"/>
    </row>
    <row r="292" spans="8:37">
      <c r="H292" s="3"/>
      <c r="I292" s="3"/>
      <c r="J292" s="3"/>
      <c r="K292" s="4"/>
      <c r="L292" s="4"/>
      <c r="M292" s="4"/>
      <c r="N292" s="4"/>
      <c r="O292" s="4"/>
      <c r="P292" s="4"/>
      <c r="Q292" s="4"/>
      <c r="T292" s="3"/>
      <c r="U292" s="3"/>
      <c r="V292" s="3"/>
      <c r="W292" s="4"/>
      <c r="X292" s="4"/>
      <c r="Y292" s="4"/>
      <c r="Z292" s="4"/>
      <c r="AA292" s="4"/>
      <c r="AB292" s="4"/>
      <c r="AC292" s="4"/>
      <c r="AF292" s="3"/>
      <c r="AG292" s="3"/>
      <c r="AH292" s="3"/>
      <c r="AI292" s="4"/>
      <c r="AJ292" s="4"/>
      <c r="AK292" s="4"/>
    </row>
    <row r="293" spans="8:37">
      <c r="H293" s="3"/>
      <c r="I293" s="3"/>
      <c r="J293" s="3"/>
      <c r="K293" s="4"/>
      <c r="L293" s="4"/>
      <c r="M293" s="4"/>
      <c r="N293" s="4"/>
      <c r="O293" s="4"/>
      <c r="P293" s="4"/>
      <c r="Q293" s="4"/>
      <c r="T293" s="3"/>
      <c r="U293" s="3"/>
      <c r="V293" s="3"/>
      <c r="W293" s="4"/>
      <c r="X293" s="4"/>
      <c r="Y293" s="4"/>
      <c r="Z293" s="4"/>
      <c r="AA293" s="4"/>
      <c r="AB293" s="4"/>
      <c r="AC293" s="4"/>
      <c r="AF293" s="3"/>
      <c r="AG293" s="3"/>
      <c r="AH293" s="3"/>
      <c r="AI293" s="4"/>
      <c r="AJ293" s="4"/>
      <c r="AK293" s="4"/>
    </row>
    <row r="294" spans="8:37">
      <c r="H294" s="5"/>
      <c r="I294" s="3"/>
      <c r="J294" s="3"/>
      <c r="K294" s="4"/>
      <c r="L294" s="4"/>
      <c r="M294" s="4"/>
      <c r="N294" s="4"/>
      <c r="O294" s="4"/>
      <c r="P294" s="4"/>
      <c r="Q294" s="4"/>
      <c r="T294" s="5"/>
      <c r="U294" s="3"/>
      <c r="V294" s="3"/>
      <c r="W294" s="4"/>
      <c r="X294" s="4"/>
      <c r="Y294" s="4"/>
      <c r="Z294" s="4"/>
      <c r="AA294" s="4"/>
      <c r="AB294" s="4"/>
      <c r="AC294" s="4"/>
      <c r="AF294" s="5"/>
      <c r="AG294" s="3"/>
      <c r="AH294" s="3"/>
      <c r="AI294" s="4"/>
      <c r="AJ294" s="4"/>
      <c r="AK294" s="4"/>
    </row>
    <row r="295" spans="8:37">
      <c r="H295" s="5"/>
      <c r="I295" s="3"/>
      <c r="J295" s="3"/>
      <c r="K295" s="4"/>
      <c r="L295" s="4"/>
      <c r="M295" s="4"/>
      <c r="N295" s="4"/>
      <c r="O295" s="4"/>
      <c r="P295" s="4"/>
      <c r="Q295" s="4"/>
      <c r="T295" s="5"/>
      <c r="U295" s="3"/>
      <c r="V295" s="3"/>
      <c r="W295" s="4"/>
      <c r="X295" s="4"/>
      <c r="Y295" s="4"/>
      <c r="Z295" s="4"/>
      <c r="AA295" s="4"/>
      <c r="AB295" s="4"/>
      <c r="AC295" s="4"/>
      <c r="AF295" s="5"/>
      <c r="AG295" s="3"/>
      <c r="AH295" s="3"/>
      <c r="AI295" s="4"/>
      <c r="AJ295" s="4"/>
      <c r="AK295" s="4"/>
    </row>
    <row r="296" spans="8:37">
      <c r="H296" s="5"/>
      <c r="I296" s="3"/>
      <c r="J296" s="3"/>
      <c r="K296" s="4"/>
      <c r="L296" s="4"/>
      <c r="M296" s="4"/>
      <c r="N296" s="4"/>
      <c r="O296" s="4"/>
      <c r="P296" s="4"/>
      <c r="Q296" s="4"/>
      <c r="T296" s="5"/>
      <c r="U296" s="3"/>
      <c r="V296" s="3"/>
      <c r="W296" s="4"/>
      <c r="X296" s="4"/>
      <c r="Y296" s="4"/>
      <c r="Z296" s="4"/>
      <c r="AA296" s="4"/>
      <c r="AB296" s="4"/>
      <c r="AC296" s="4"/>
      <c r="AF296" s="5"/>
      <c r="AG296" s="3"/>
      <c r="AH296" s="3"/>
      <c r="AI296" s="4"/>
      <c r="AJ296" s="4"/>
      <c r="AK296" s="4"/>
    </row>
    <row r="297" spans="8:37">
      <c r="H297" s="5"/>
      <c r="I297" s="3"/>
      <c r="J297" s="3"/>
      <c r="K297" s="4"/>
      <c r="L297" s="4"/>
      <c r="M297" s="4"/>
      <c r="N297" s="4"/>
      <c r="O297" s="4"/>
      <c r="P297" s="4"/>
      <c r="Q297" s="4"/>
      <c r="T297" s="5"/>
      <c r="U297" s="3"/>
      <c r="V297" s="3"/>
      <c r="W297" s="4"/>
      <c r="X297" s="4"/>
      <c r="Y297" s="4"/>
      <c r="Z297" s="4"/>
      <c r="AA297" s="4"/>
      <c r="AB297" s="4"/>
      <c r="AC297" s="4"/>
      <c r="AF297" s="5"/>
      <c r="AG297" s="3"/>
      <c r="AH297" s="3"/>
      <c r="AI297" s="4"/>
      <c r="AJ297" s="4"/>
      <c r="AK297" s="4"/>
    </row>
    <row r="298" spans="8:37">
      <c r="H298" s="5">
        <v>6</v>
      </c>
      <c r="I298" s="3" t="s">
        <v>20</v>
      </c>
      <c r="J298" s="3">
        <f>MIN(K298:K324)</f>
        <v>939</v>
      </c>
      <c r="M298" s="4"/>
      <c r="N298" s="4"/>
      <c r="O298" s="4"/>
      <c r="P298" s="4"/>
      <c r="Q298" s="4"/>
      <c r="T298" s="5">
        <v>6</v>
      </c>
      <c r="U298" s="3" t="s">
        <v>20</v>
      </c>
      <c r="V298" s="3">
        <f>MIN(W298:W324)</f>
        <v>767</v>
      </c>
      <c r="W298" s="4" t="s">
        <v>14</v>
      </c>
      <c r="X298" s="4" t="s">
        <v>14</v>
      </c>
      <c r="Y298" s="4"/>
      <c r="Z298" s="4"/>
      <c r="AA298" s="4"/>
      <c r="AB298" s="4"/>
      <c r="AC298" s="4"/>
      <c r="AF298" s="5">
        <v>6</v>
      </c>
      <c r="AG298" s="3" t="s">
        <v>20</v>
      </c>
      <c r="AH298" s="3">
        <f>MIN(AI298:AI324)</f>
        <v>761</v>
      </c>
      <c r="AK298" s="4"/>
    </row>
    <row r="299" spans="8:37">
      <c r="H299" s="5"/>
      <c r="I299" s="3" t="s">
        <v>19</v>
      </c>
      <c r="J299" s="3">
        <f>MAX(L298:L324)</f>
        <v>1200</v>
      </c>
      <c r="M299" s="4"/>
      <c r="N299" s="4"/>
      <c r="O299" s="4"/>
      <c r="P299" s="4"/>
      <c r="Q299" s="4"/>
      <c r="T299" s="5"/>
      <c r="U299" s="3" t="s">
        <v>19</v>
      </c>
      <c r="V299" s="3">
        <f>MAX(X298:X324)</f>
        <v>1210</v>
      </c>
      <c r="W299" s="4" t="s">
        <v>14</v>
      </c>
      <c r="X299" s="4" t="s">
        <v>14</v>
      </c>
      <c r="Y299" s="4"/>
      <c r="Z299" s="4"/>
      <c r="AA299" s="4"/>
      <c r="AB299" s="4"/>
      <c r="AC299" s="4"/>
      <c r="AF299" s="5"/>
      <c r="AG299" s="3" t="s">
        <v>19</v>
      </c>
      <c r="AH299" s="3">
        <f>MAX(AJ298:AJ324)</f>
        <v>1150</v>
      </c>
      <c r="AK299" s="4"/>
    </row>
    <row r="300" spans="8:37">
      <c r="H300" s="5"/>
      <c r="I300" s="3"/>
      <c r="J300" s="3"/>
      <c r="K300"/>
      <c r="L300"/>
      <c r="M300" s="4"/>
      <c r="N300" s="4"/>
      <c r="O300" s="4"/>
      <c r="P300" s="4"/>
      <c r="Q300" s="4"/>
      <c r="T300" s="5"/>
      <c r="U300" s="3"/>
      <c r="V300" s="3"/>
      <c r="W300"/>
      <c r="X300"/>
      <c r="Y300" s="4"/>
      <c r="Z300" s="4"/>
      <c r="AA300" s="4"/>
      <c r="AB300" s="4"/>
      <c r="AC300" s="4"/>
      <c r="AF300" s="5"/>
      <c r="AG300" s="3"/>
      <c r="AH300" s="3"/>
      <c r="AK300" s="4"/>
    </row>
    <row r="301" spans="8:37">
      <c r="H301" s="5"/>
      <c r="I301" s="3"/>
      <c r="J301" s="3"/>
      <c r="K301"/>
      <c r="L301"/>
      <c r="M301" s="4"/>
      <c r="N301" s="4"/>
      <c r="O301" s="4"/>
      <c r="P301" s="4"/>
      <c r="Q301" s="4"/>
      <c r="T301" s="5"/>
      <c r="U301" s="3"/>
      <c r="V301" s="3"/>
      <c r="W301"/>
      <c r="X301"/>
      <c r="Y301" s="4"/>
      <c r="Z301" s="4"/>
      <c r="AA301" s="4"/>
      <c r="AB301" s="4"/>
      <c r="AC301" s="4"/>
      <c r="AF301" s="5"/>
      <c r="AG301" s="3"/>
      <c r="AH301" s="3"/>
      <c r="AK301" s="4"/>
    </row>
    <row r="302" spans="8:37">
      <c r="H302" s="5"/>
      <c r="I302" s="3"/>
      <c r="J302" s="3"/>
      <c r="K302"/>
      <c r="L302"/>
      <c r="M302" s="4"/>
      <c r="N302" s="4"/>
      <c r="O302" s="4"/>
      <c r="P302" s="4"/>
      <c r="Q302" s="4"/>
      <c r="T302" s="5"/>
      <c r="U302" s="3"/>
      <c r="V302" s="3"/>
      <c r="W302"/>
      <c r="X302"/>
      <c r="Y302" s="4"/>
      <c r="Z302" s="4"/>
      <c r="AA302" s="4"/>
      <c r="AB302" s="4"/>
      <c r="AC302" s="4"/>
      <c r="AF302" s="5"/>
      <c r="AG302" s="3"/>
      <c r="AH302" s="3"/>
      <c r="AK302" s="4"/>
    </row>
    <row r="303" spans="8:37">
      <c r="H303" s="5"/>
      <c r="I303" s="3"/>
      <c r="J303" s="3"/>
      <c r="K303"/>
      <c r="L303"/>
      <c r="M303" s="4"/>
      <c r="N303" s="4"/>
      <c r="O303" s="4"/>
      <c r="P303" s="4"/>
      <c r="Q303" s="4"/>
      <c r="T303" s="5"/>
      <c r="U303" s="3"/>
      <c r="V303" s="3"/>
      <c r="W303"/>
      <c r="X303"/>
      <c r="Y303" s="4"/>
      <c r="Z303" s="4"/>
      <c r="AA303" s="4"/>
      <c r="AB303" s="4"/>
      <c r="AC303" s="4"/>
      <c r="AF303" s="5"/>
      <c r="AG303" s="3"/>
      <c r="AH303"/>
      <c r="AI303" s="4">
        <f>AI81-AJ75</f>
        <v>1086</v>
      </c>
      <c r="AJ303" s="4">
        <f>AJ81-AI75</f>
        <v>1086</v>
      </c>
      <c r="AK303" s="4"/>
    </row>
    <row r="304" spans="8:37">
      <c r="H304" s="5"/>
      <c r="I304" s="3"/>
      <c r="K304"/>
      <c r="L304"/>
      <c r="M304" s="4"/>
      <c r="N304" s="4"/>
      <c r="O304" s="4"/>
      <c r="P304" s="4"/>
      <c r="Q304" s="4"/>
      <c r="T304" s="5"/>
      <c r="U304" s="3"/>
      <c r="W304"/>
      <c r="X304"/>
      <c r="Y304" s="4"/>
      <c r="Z304" s="4"/>
      <c r="AA304" s="4"/>
      <c r="AB304" s="4"/>
      <c r="AC304" s="4"/>
      <c r="AF304" s="5"/>
      <c r="AG304" s="3"/>
      <c r="AH304"/>
      <c r="AI304" s="4">
        <f>AI82-AJ76</f>
        <v>1069</v>
      </c>
      <c r="AJ304" s="4">
        <f>AJ82-AI76</f>
        <v>1145</v>
      </c>
      <c r="AK304" s="4"/>
    </row>
    <row r="305" spans="8:37">
      <c r="H305" s="5"/>
      <c r="I305" s="3"/>
      <c r="K305" s="4">
        <f t="shared" ref="K305:K315" si="51">K83-L77</f>
        <v>939</v>
      </c>
      <c r="L305" s="4">
        <f t="shared" ref="L305:L315" si="52">L83-K77</f>
        <v>939</v>
      </c>
      <c r="M305" s="4"/>
      <c r="N305" s="4"/>
      <c r="O305" s="4"/>
      <c r="P305" s="4"/>
      <c r="Q305" s="4"/>
      <c r="T305" s="5"/>
      <c r="U305" s="3"/>
      <c r="W305" s="4">
        <f t="shared" ref="W305:W311" si="53">W83-X77</f>
        <v>767</v>
      </c>
      <c r="X305" s="4">
        <f t="shared" ref="X305:X311" si="54">X83-W77</f>
        <v>767</v>
      </c>
      <c r="Y305" s="4"/>
      <c r="Z305" s="4"/>
      <c r="AA305" s="4"/>
      <c r="AB305" s="4"/>
      <c r="AC305" s="4"/>
      <c r="AF305" s="5"/>
      <c r="AG305" s="3"/>
      <c r="AH305"/>
      <c r="AI305" s="4" t="s">
        <v>14</v>
      </c>
      <c r="AJ305" s="4" t="s">
        <v>14</v>
      </c>
      <c r="AK305" s="4"/>
    </row>
    <row r="306" spans="8:37">
      <c r="H306" s="5"/>
      <c r="I306" s="3"/>
      <c r="K306"/>
      <c r="L306"/>
      <c r="M306" s="4"/>
      <c r="N306" s="4"/>
      <c r="O306" s="4"/>
      <c r="P306" s="4"/>
      <c r="Q306" s="4"/>
      <c r="T306" s="5"/>
      <c r="U306" s="3"/>
      <c r="W306" s="4">
        <f t="shared" si="53"/>
        <v>790</v>
      </c>
      <c r="X306" s="4">
        <f t="shared" si="54"/>
        <v>790</v>
      </c>
      <c r="Y306" s="4"/>
      <c r="Z306" s="4"/>
      <c r="AA306" s="4"/>
      <c r="AB306" s="4"/>
      <c r="AC306" s="4"/>
      <c r="AF306" s="5"/>
      <c r="AG306" s="3"/>
      <c r="AH306"/>
      <c r="AI306" s="4">
        <f>AI84-AJ78</f>
        <v>977</v>
      </c>
      <c r="AJ306" s="4">
        <f t="shared" ref="AJ306:AJ312" si="55">AJ84-AI78</f>
        <v>977</v>
      </c>
      <c r="AK306" s="4"/>
    </row>
    <row r="307" spans="8:37">
      <c r="H307" s="5"/>
      <c r="I307" s="3"/>
      <c r="K307"/>
      <c r="L307"/>
      <c r="M307" s="4"/>
      <c r="N307" s="4"/>
      <c r="O307" s="4"/>
      <c r="P307" s="4"/>
      <c r="Q307" s="4"/>
      <c r="T307" s="5"/>
      <c r="U307" s="3"/>
      <c r="W307"/>
      <c r="X307"/>
      <c r="Y307" s="4"/>
      <c r="Z307" s="4"/>
      <c r="AA307" s="4"/>
      <c r="AB307" s="4"/>
      <c r="AC307" s="4"/>
      <c r="AF307" s="5"/>
      <c r="AG307" s="3"/>
      <c r="AH307"/>
      <c r="AI307" s="4">
        <f>AI85-AJ79</f>
        <v>888</v>
      </c>
      <c r="AJ307" s="4">
        <f t="shared" si="55"/>
        <v>1075</v>
      </c>
      <c r="AK307" s="4"/>
    </row>
    <row r="308" spans="8:37">
      <c r="H308" s="5"/>
      <c r="I308" s="3"/>
      <c r="K308" s="4">
        <f t="shared" si="51"/>
        <v>1064</v>
      </c>
      <c r="L308" s="4">
        <f t="shared" si="52"/>
        <v>1064</v>
      </c>
      <c r="M308" s="4"/>
      <c r="N308" s="4"/>
      <c r="O308" s="4"/>
      <c r="P308" s="4"/>
      <c r="Q308" s="4"/>
      <c r="T308" s="5"/>
      <c r="U308" s="3"/>
      <c r="W308"/>
      <c r="X308"/>
      <c r="Y308" s="4"/>
      <c r="Z308" s="4"/>
      <c r="AA308" s="4"/>
      <c r="AB308" s="4"/>
      <c r="AC308" s="4"/>
      <c r="AF308" s="5"/>
      <c r="AG308" s="3"/>
      <c r="AH308"/>
      <c r="AI308" s="4" t="s">
        <v>14</v>
      </c>
      <c r="AJ308" s="4" t="s">
        <v>14</v>
      </c>
      <c r="AK308" s="4"/>
    </row>
    <row r="309" spans="8:37">
      <c r="H309" s="5"/>
      <c r="I309" s="3"/>
      <c r="K309" s="4">
        <f t="shared" si="51"/>
        <v>1008</v>
      </c>
      <c r="L309" s="4">
        <f t="shared" si="52"/>
        <v>1165</v>
      </c>
      <c r="M309" s="4"/>
      <c r="N309" s="4"/>
      <c r="O309" s="4"/>
      <c r="P309" s="4"/>
      <c r="Q309" s="4"/>
      <c r="T309" s="5"/>
      <c r="U309" s="3"/>
      <c r="W309" s="4">
        <f t="shared" si="53"/>
        <v>1180</v>
      </c>
      <c r="X309" s="4">
        <f t="shared" si="54"/>
        <v>1180</v>
      </c>
      <c r="Y309" s="4"/>
      <c r="Z309" s="4"/>
      <c r="AA309" s="4"/>
      <c r="AB309" s="4"/>
      <c r="AC309" s="4"/>
      <c r="AF309" s="5"/>
      <c r="AG309" s="3"/>
      <c r="AH309"/>
      <c r="AI309" s="4">
        <f>AI87-AJ81</f>
        <v>966</v>
      </c>
      <c r="AJ309" s="4">
        <f t="shared" si="55"/>
        <v>966</v>
      </c>
      <c r="AK309" s="4"/>
    </row>
    <row r="310" spans="8:37">
      <c r="H310" s="3"/>
      <c r="I310" s="3"/>
      <c r="K310"/>
      <c r="L310"/>
      <c r="M310" s="4"/>
      <c r="N310" s="4"/>
      <c r="O310" s="4"/>
      <c r="P310" s="4"/>
      <c r="Q310" s="4"/>
      <c r="T310" s="3"/>
      <c r="U310" s="3"/>
      <c r="W310"/>
      <c r="X310"/>
      <c r="Y310" s="4"/>
      <c r="Z310" s="4"/>
      <c r="AA310" s="4"/>
      <c r="AB310" s="4"/>
      <c r="AC310" s="4"/>
      <c r="AF310" s="3"/>
      <c r="AG310" s="3"/>
      <c r="AH310"/>
      <c r="AI310" s="4">
        <f>AI88-AJ82</f>
        <v>761</v>
      </c>
      <c r="AJ310" s="4">
        <f t="shared" si="55"/>
        <v>978</v>
      </c>
      <c r="AK310" s="4"/>
    </row>
    <row r="311" spans="8:37">
      <c r="H311" s="3"/>
      <c r="I311" s="3"/>
      <c r="K311" s="4">
        <f t="shared" si="51"/>
        <v>1133</v>
      </c>
      <c r="L311" s="4">
        <f t="shared" si="52"/>
        <v>1200</v>
      </c>
      <c r="M311" s="4"/>
      <c r="N311" s="4"/>
      <c r="O311" s="4"/>
      <c r="P311" s="4"/>
      <c r="Q311" s="4"/>
      <c r="T311" s="3"/>
      <c r="U311" s="3"/>
      <c r="W311" s="4">
        <f t="shared" si="53"/>
        <v>1210</v>
      </c>
      <c r="X311" s="4">
        <f t="shared" si="54"/>
        <v>1210</v>
      </c>
      <c r="Y311" s="4"/>
      <c r="Z311" s="4"/>
      <c r="AA311" s="4"/>
      <c r="AB311" s="4"/>
      <c r="AC311" s="4"/>
      <c r="AF311" s="3"/>
      <c r="AG311" s="3"/>
      <c r="AH311"/>
      <c r="AI311" s="4" t="s">
        <v>14</v>
      </c>
      <c r="AJ311" s="4" t="s">
        <v>14</v>
      </c>
      <c r="AK311" s="4"/>
    </row>
    <row r="312" spans="8:37">
      <c r="H312" s="3"/>
      <c r="I312" s="3"/>
      <c r="K312"/>
      <c r="L312"/>
      <c r="M312" s="4"/>
      <c r="N312" s="4"/>
      <c r="O312" s="4"/>
      <c r="P312" s="4"/>
      <c r="Q312" s="4"/>
      <c r="T312" s="3"/>
      <c r="U312" s="3"/>
      <c r="W312"/>
      <c r="X312"/>
      <c r="Y312" s="4"/>
      <c r="Z312" s="4"/>
      <c r="AA312" s="4"/>
      <c r="AB312" s="4"/>
      <c r="AC312" s="4"/>
      <c r="AF312" s="3"/>
      <c r="AG312" s="3"/>
      <c r="AH312"/>
      <c r="AI312" s="4">
        <f>AI90-AJ84</f>
        <v>1150</v>
      </c>
      <c r="AJ312" s="4">
        <f t="shared" si="55"/>
        <v>1150</v>
      </c>
      <c r="AK312" s="4"/>
    </row>
    <row r="313" spans="8:37">
      <c r="H313" s="3"/>
      <c r="I313" s="3"/>
      <c r="K313"/>
      <c r="L313"/>
      <c r="M313" s="4"/>
      <c r="N313" s="4"/>
      <c r="O313" s="4"/>
      <c r="P313" s="4"/>
      <c r="Q313" s="4"/>
      <c r="T313" s="3"/>
      <c r="U313" s="3"/>
      <c r="W313"/>
      <c r="X313"/>
      <c r="Y313" s="4"/>
      <c r="Z313" s="4"/>
      <c r="AA313" s="4"/>
      <c r="AB313" s="4"/>
      <c r="AC313" s="4"/>
      <c r="AF313" s="3"/>
      <c r="AG313" s="3"/>
      <c r="AH313"/>
      <c r="AK313" s="4"/>
    </row>
    <row r="314" spans="8:37">
      <c r="H314" s="3"/>
      <c r="I314" s="3"/>
      <c r="K314" s="4">
        <f t="shared" si="51"/>
        <v>1066</v>
      </c>
      <c r="L314" s="4">
        <f t="shared" si="52"/>
        <v>1086</v>
      </c>
      <c r="M314" s="4"/>
      <c r="N314" s="4"/>
      <c r="O314" s="4"/>
      <c r="P314" s="4"/>
      <c r="Q314" s="4"/>
      <c r="T314" s="3"/>
      <c r="U314" s="3"/>
      <c r="W314"/>
      <c r="X314"/>
      <c r="Y314" s="4"/>
      <c r="Z314" s="4"/>
      <c r="AA314" s="4"/>
      <c r="AB314" s="4"/>
      <c r="AC314" s="4"/>
      <c r="AF314" s="3"/>
      <c r="AG314" s="3"/>
      <c r="AH314"/>
      <c r="AI314" s="4">
        <f>AI92-AJ86</f>
        <v>1120</v>
      </c>
      <c r="AJ314" s="4">
        <f>AJ92-AI86</f>
        <v>1140</v>
      </c>
      <c r="AK314" s="4"/>
    </row>
    <row r="315" spans="8:37">
      <c r="H315" s="3"/>
      <c r="I315" s="3"/>
      <c r="K315" s="4">
        <f t="shared" si="51"/>
        <v>1015</v>
      </c>
      <c r="L315" s="4">
        <f t="shared" si="52"/>
        <v>1080</v>
      </c>
      <c r="M315" s="4"/>
      <c r="N315" s="4"/>
      <c r="O315" s="4"/>
      <c r="P315" s="4"/>
      <c r="Q315" s="4"/>
      <c r="T315" s="3"/>
      <c r="U315" s="3"/>
      <c r="W315" s="4" t="s">
        <v>14</v>
      </c>
      <c r="X315" s="4" t="s">
        <v>14</v>
      </c>
      <c r="Y315" s="4"/>
      <c r="Z315" s="4"/>
      <c r="AA315" s="4"/>
      <c r="AB315" s="4"/>
      <c r="AC315" s="4"/>
      <c r="AF315" s="3"/>
      <c r="AG315" s="3"/>
      <c r="AH315"/>
      <c r="AI315" s="4">
        <f>AI93-AJ87</f>
        <v>1129</v>
      </c>
      <c r="AJ315" s="4">
        <f>AJ93-AI87</f>
        <v>1129</v>
      </c>
      <c r="AK315" s="4"/>
    </row>
    <row r="316" spans="8:37">
      <c r="H316" s="3"/>
      <c r="I316" s="3"/>
      <c r="M316" s="4"/>
      <c r="N316" s="4"/>
      <c r="O316" s="4"/>
      <c r="P316" s="4"/>
      <c r="Q316" s="4"/>
      <c r="T316" s="3"/>
      <c r="U316" s="3"/>
      <c r="W316"/>
      <c r="X316"/>
      <c r="Y316" s="4"/>
      <c r="Z316" s="4"/>
      <c r="AA316" s="4"/>
      <c r="AB316" s="4"/>
      <c r="AC316" s="4"/>
      <c r="AF316" s="3"/>
      <c r="AG316" s="3"/>
      <c r="AH316"/>
      <c r="AK316" s="4"/>
    </row>
    <row r="317" spans="8:37">
      <c r="H317" s="3"/>
      <c r="I317" s="3"/>
      <c r="M317" s="4"/>
      <c r="N317" s="4"/>
      <c r="O317" s="4"/>
      <c r="P317" s="4"/>
      <c r="Q317" s="4"/>
      <c r="T317" s="3"/>
      <c r="U317" s="3"/>
      <c r="W317" s="4" t="s">
        <v>14</v>
      </c>
      <c r="X317" s="4" t="s">
        <v>14</v>
      </c>
      <c r="Y317" s="4"/>
      <c r="Z317" s="4"/>
      <c r="AA317" s="4"/>
      <c r="AB317" s="4"/>
      <c r="AC317" s="4"/>
      <c r="AF317" s="3"/>
      <c r="AG317" s="3"/>
      <c r="AH317"/>
      <c r="AK317" s="4"/>
    </row>
    <row r="318" spans="8:37">
      <c r="H318" s="3"/>
      <c r="I318" s="3"/>
      <c r="M318" s="4"/>
      <c r="N318" s="4"/>
      <c r="O318" s="4"/>
      <c r="P318" s="4"/>
      <c r="Q318" s="4"/>
      <c r="T318" s="3"/>
      <c r="U318" s="3"/>
      <c r="W318" s="4" t="s">
        <v>14</v>
      </c>
      <c r="X318" s="4" t="s">
        <v>14</v>
      </c>
      <c r="Y318" s="4"/>
      <c r="Z318" s="4"/>
      <c r="AA318" s="4"/>
      <c r="AB318" s="4"/>
      <c r="AC318" s="4"/>
      <c r="AF318" s="3"/>
      <c r="AG318" s="3"/>
      <c r="AH318"/>
      <c r="AK318" s="4"/>
    </row>
    <row r="319" spans="8:37">
      <c r="H319" s="5"/>
      <c r="I319" s="3"/>
      <c r="K319" s="4"/>
      <c r="L319" s="4"/>
      <c r="M319" s="4"/>
      <c r="N319" s="4"/>
      <c r="O319" s="4"/>
      <c r="P319" s="4"/>
      <c r="Q319" s="4"/>
      <c r="T319" s="5"/>
      <c r="U319" s="3"/>
      <c r="W319" s="4"/>
      <c r="X319" s="4"/>
      <c r="Y319" s="4"/>
      <c r="Z319" s="4"/>
      <c r="AA319" s="4"/>
      <c r="AB319" s="4"/>
      <c r="AC319" s="4"/>
      <c r="AF319" s="5"/>
      <c r="AG319" s="3"/>
      <c r="AH319"/>
      <c r="AI319" s="4"/>
      <c r="AJ319" s="4"/>
      <c r="AK319" s="4"/>
    </row>
    <row r="320" spans="8:37">
      <c r="H320" s="5"/>
      <c r="I320" s="3"/>
      <c r="K320" s="4"/>
      <c r="L320" s="4"/>
      <c r="M320" s="4"/>
      <c r="N320" s="4"/>
      <c r="O320" s="4"/>
      <c r="P320" s="4"/>
      <c r="Q320" s="4"/>
      <c r="T320" s="5"/>
      <c r="U320" s="3"/>
      <c r="V320" s="3"/>
      <c r="W320" s="4"/>
      <c r="X320" s="4"/>
      <c r="Y320" s="4"/>
      <c r="Z320" s="4"/>
      <c r="AA320" s="4"/>
      <c r="AB320" s="4"/>
      <c r="AC320" s="4"/>
      <c r="AF320" s="5"/>
      <c r="AG320" s="3"/>
      <c r="AH320"/>
      <c r="AI320" s="4"/>
      <c r="AJ320" s="4"/>
      <c r="AK320" s="4"/>
    </row>
    <row r="321" spans="8:37">
      <c r="H321" s="3"/>
      <c r="I321" s="3"/>
      <c r="K321" s="4"/>
      <c r="L321" s="4"/>
      <c r="M321" s="4"/>
      <c r="N321" s="4"/>
      <c r="O321" s="4"/>
      <c r="P321" s="4"/>
      <c r="Q321" s="4"/>
      <c r="T321" s="3"/>
      <c r="U321" s="3"/>
      <c r="V321" s="3"/>
      <c r="W321" s="4"/>
      <c r="X321" s="4"/>
      <c r="Y321" s="4"/>
      <c r="Z321" s="4"/>
      <c r="AA321" s="4"/>
      <c r="AB321" s="4"/>
      <c r="AC321" s="4"/>
      <c r="AF321" s="3"/>
      <c r="AG321" s="3"/>
      <c r="AH321"/>
      <c r="AI321" s="4"/>
      <c r="AJ321" s="4"/>
      <c r="AK321" s="4"/>
    </row>
    <row r="322" spans="8:37">
      <c r="H322" s="3"/>
      <c r="I322" s="3"/>
      <c r="J322" s="3"/>
      <c r="K322" s="4"/>
      <c r="L322" s="4"/>
      <c r="M322" s="4"/>
      <c r="N322" s="4"/>
      <c r="O322" s="4"/>
      <c r="P322" s="4"/>
      <c r="Q322" s="4"/>
      <c r="T322" s="3"/>
      <c r="U322" s="3"/>
      <c r="V322" s="3"/>
      <c r="W322" s="4"/>
      <c r="X322" s="4"/>
      <c r="Y322" s="4"/>
      <c r="Z322" s="4"/>
      <c r="AA322" s="4"/>
      <c r="AB322" s="4"/>
      <c r="AC322" s="4"/>
      <c r="AF322" s="3"/>
      <c r="AG322" s="3"/>
      <c r="AH322" s="3"/>
      <c r="AI322" s="4"/>
      <c r="AJ322" s="4"/>
      <c r="AK322" s="4"/>
    </row>
    <row r="323" spans="8:37">
      <c r="H323" s="5"/>
      <c r="I323" s="3"/>
      <c r="J323" s="3"/>
      <c r="K323" s="4"/>
      <c r="L323" s="4"/>
      <c r="M323" s="4"/>
      <c r="N323" s="4"/>
      <c r="O323" s="4"/>
      <c r="P323" s="4"/>
      <c r="Q323" s="4"/>
      <c r="T323" s="5"/>
      <c r="U323" s="3"/>
      <c r="V323" s="3"/>
      <c r="W323" s="4"/>
      <c r="X323" s="4"/>
      <c r="Y323" s="4"/>
      <c r="Z323" s="4"/>
      <c r="AA323" s="4"/>
      <c r="AB323" s="4"/>
      <c r="AC323" s="4"/>
      <c r="AF323" s="5"/>
      <c r="AG323" s="3"/>
      <c r="AH323" s="3"/>
      <c r="AI323" s="4"/>
      <c r="AJ323" s="4"/>
      <c r="AK323" s="4"/>
    </row>
    <row r="324" spans="8:37">
      <c r="H324" s="3"/>
      <c r="I324" s="3"/>
      <c r="J324" s="3"/>
      <c r="K324" s="4"/>
      <c r="L324" s="4"/>
      <c r="M324" s="4"/>
      <c r="N324" s="4"/>
      <c r="O324" s="4"/>
      <c r="P324" s="4"/>
      <c r="Q324" s="4"/>
      <c r="T324" s="3"/>
      <c r="U324" s="3"/>
      <c r="V324" s="3"/>
      <c r="W324" s="4"/>
      <c r="X324" s="4"/>
      <c r="Y324" s="4"/>
      <c r="Z324" s="4"/>
      <c r="AA324" s="4"/>
      <c r="AB324" s="4"/>
      <c r="AC324" s="4"/>
      <c r="AF324" s="3"/>
      <c r="AG324" s="3"/>
      <c r="AH324" s="3"/>
      <c r="AI324" s="4"/>
      <c r="AJ324" s="4"/>
      <c r="AK324" s="4"/>
    </row>
    <row r="325" spans="8:37">
      <c r="H325" s="3"/>
      <c r="I325" s="3"/>
      <c r="J325" s="3"/>
      <c r="K325" s="4"/>
      <c r="L325" s="4"/>
      <c r="M325" s="4"/>
      <c r="N325" s="4"/>
      <c r="O325" s="4"/>
      <c r="P325" s="4"/>
      <c r="Q325" s="4"/>
      <c r="T325" s="3"/>
      <c r="U325" s="3"/>
      <c r="V325" s="3"/>
      <c r="W325" s="4"/>
      <c r="X325" s="4"/>
      <c r="Y325" s="4"/>
      <c r="Z325" s="4"/>
      <c r="AA325" s="4"/>
      <c r="AB325" s="4"/>
      <c r="AC325" s="4"/>
      <c r="AF325" s="3"/>
      <c r="AG325" s="3"/>
      <c r="AH325" s="3"/>
      <c r="AI325" s="4"/>
      <c r="AJ325" s="4"/>
      <c r="AK325" s="4"/>
    </row>
    <row r="326" spans="8:37">
      <c r="H326" s="5"/>
      <c r="I326" s="3"/>
      <c r="J326" s="3"/>
      <c r="K326" s="4"/>
      <c r="L326" s="4"/>
      <c r="M326" s="4"/>
      <c r="N326" s="4"/>
      <c r="O326" s="4"/>
      <c r="P326" s="4"/>
      <c r="Q326" s="4"/>
      <c r="T326" s="5"/>
      <c r="U326" s="3"/>
      <c r="V326" s="3"/>
      <c r="W326" s="4"/>
      <c r="X326" s="4"/>
      <c r="Y326" s="4"/>
      <c r="Z326" s="4"/>
      <c r="AA326" s="4"/>
      <c r="AB326" s="4"/>
      <c r="AC326" s="4"/>
      <c r="AF326" s="5"/>
      <c r="AG326" s="3"/>
      <c r="AH326" s="3"/>
      <c r="AI326" s="4"/>
      <c r="AJ326" s="4"/>
      <c r="AK326" s="4"/>
    </row>
    <row r="327" spans="8:37">
      <c r="H327" s="5"/>
      <c r="I327" s="3"/>
      <c r="J327" s="3"/>
      <c r="K327" s="4"/>
      <c r="L327" s="4"/>
      <c r="M327" s="4"/>
      <c r="N327" s="4"/>
      <c r="O327" s="4"/>
      <c r="P327" s="4"/>
      <c r="Q327" s="4"/>
      <c r="T327" s="5"/>
      <c r="U327" s="3"/>
      <c r="V327" s="3"/>
      <c r="W327" s="4"/>
      <c r="X327" s="4"/>
      <c r="Y327" s="4"/>
      <c r="Z327" s="4"/>
      <c r="AA327" s="4"/>
      <c r="AB327" s="4"/>
      <c r="AC327" s="4"/>
      <c r="AF327" s="5"/>
      <c r="AG327" s="3"/>
      <c r="AH327" s="3"/>
      <c r="AI327" s="4"/>
      <c r="AJ327" s="4"/>
      <c r="AK327" s="4"/>
    </row>
    <row r="328" spans="8:37">
      <c r="H328" s="5"/>
      <c r="I328" s="3"/>
      <c r="J328" s="3"/>
      <c r="K328" s="4"/>
      <c r="L328" s="4"/>
      <c r="M328" s="4"/>
      <c r="N328" s="4"/>
      <c r="O328" s="4"/>
      <c r="P328" s="4"/>
      <c r="Q328" s="4"/>
      <c r="T328" s="5"/>
      <c r="U328" s="3"/>
      <c r="V328" s="3"/>
      <c r="W328" s="4"/>
      <c r="X328" s="4"/>
      <c r="Y328" s="4"/>
      <c r="Z328" s="4"/>
      <c r="AA328" s="4"/>
      <c r="AB328" s="4"/>
      <c r="AC328" s="4"/>
      <c r="AF328" s="5"/>
      <c r="AG328" s="3"/>
      <c r="AH328" s="3"/>
      <c r="AI328" s="4"/>
      <c r="AJ328" s="4"/>
      <c r="AK328" s="4"/>
    </row>
    <row r="329" spans="8:37">
      <c r="H329" s="5"/>
      <c r="I329" s="3"/>
      <c r="J329" s="3"/>
      <c r="K329" s="4"/>
      <c r="L329" s="4"/>
      <c r="M329" s="4"/>
      <c r="N329" s="4"/>
      <c r="O329" s="4"/>
      <c r="P329" s="4"/>
      <c r="Q329" s="4"/>
      <c r="T329" s="5"/>
      <c r="U329" s="3"/>
      <c r="V329" s="3"/>
      <c r="W329" s="4"/>
      <c r="X329" s="4"/>
      <c r="Y329" s="4"/>
      <c r="Z329" s="4"/>
      <c r="AA329" s="4"/>
      <c r="AB329" s="4"/>
      <c r="AC329" s="4"/>
      <c r="AF329" s="5"/>
      <c r="AG329" s="3"/>
      <c r="AH329" s="3"/>
      <c r="AI329" s="4"/>
      <c r="AJ329" s="4"/>
      <c r="AK329" s="4"/>
    </row>
    <row r="330" spans="8:37">
      <c r="H330" s="5">
        <v>7</v>
      </c>
      <c r="I330" s="3" t="s">
        <v>20</v>
      </c>
      <c r="J330" s="3">
        <f>MIN(K330:K356)</f>
        <v>1030</v>
      </c>
      <c r="M330" s="4"/>
      <c r="N330" s="4"/>
      <c r="O330" s="4"/>
      <c r="P330" s="4"/>
      <c r="Q330" s="4"/>
      <c r="T330" s="5">
        <v>7</v>
      </c>
      <c r="U330" s="3" t="s">
        <v>20</v>
      </c>
      <c r="V330" s="3">
        <f>MIN(W330:W356)</f>
        <v>867</v>
      </c>
      <c r="W330" s="4" t="s">
        <v>14</v>
      </c>
      <c r="X330" s="4" t="s">
        <v>14</v>
      </c>
      <c r="Y330" s="4"/>
      <c r="Z330" s="4"/>
      <c r="AA330" s="4"/>
      <c r="AB330" s="4"/>
      <c r="AC330" s="4"/>
      <c r="AF330" s="5">
        <v>7</v>
      </c>
      <c r="AG330" s="3" t="s">
        <v>20</v>
      </c>
      <c r="AH330" s="3">
        <f>MIN(AI330:AI356)</f>
        <v>991</v>
      </c>
      <c r="AK330" s="4"/>
    </row>
    <row r="331" spans="8:37">
      <c r="H331" s="5"/>
      <c r="I331" s="3" t="s">
        <v>19</v>
      </c>
      <c r="J331" s="3">
        <f>MAX(L330:L356)</f>
        <v>1292</v>
      </c>
      <c r="M331" s="4"/>
      <c r="N331" s="4"/>
      <c r="O331" s="4"/>
      <c r="P331" s="4"/>
      <c r="Q331" s="4"/>
      <c r="T331" s="5"/>
      <c r="U331" s="3" t="s">
        <v>19</v>
      </c>
      <c r="V331" s="3">
        <f>MAX(X330:X356)</f>
        <v>2020</v>
      </c>
      <c r="W331" s="4" t="s">
        <v>14</v>
      </c>
      <c r="X331" s="4" t="s">
        <v>14</v>
      </c>
      <c r="Y331" s="4"/>
      <c r="Z331" s="4"/>
      <c r="AA331" s="4"/>
      <c r="AB331" s="4"/>
      <c r="AC331" s="4"/>
      <c r="AF331" s="5"/>
      <c r="AG331" s="3" t="s">
        <v>19</v>
      </c>
      <c r="AH331" s="3">
        <f>MAX(AJ330:AJ356)</f>
        <v>1316</v>
      </c>
      <c r="AK331" s="4"/>
    </row>
    <row r="332" spans="8:37">
      <c r="H332" s="5"/>
      <c r="I332" s="3"/>
      <c r="J332" s="3"/>
      <c r="K332"/>
      <c r="L332"/>
      <c r="M332" s="4"/>
      <c r="N332" s="4"/>
      <c r="O332" s="4"/>
      <c r="P332" s="4"/>
      <c r="Q332" s="4"/>
      <c r="T332" s="5"/>
      <c r="U332" s="3"/>
      <c r="V332" s="3"/>
      <c r="W332"/>
      <c r="X332"/>
      <c r="Y332" s="4"/>
      <c r="Z332" s="4"/>
      <c r="AA332" s="4"/>
      <c r="AB332" s="4"/>
      <c r="AC332" s="4"/>
      <c r="AF332" s="5"/>
      <c r="AG332" s="3"/>
      <c r="AH332" s="3"/>
      <c r="AK332" s="4"/>
    </row>
    <row r="333" spans="8:37">
      <c r="H333" s="5"/>
      <c r="I333" s="3"/>
      <c r="J333" s="3"/>
      <c r="K333"/>
      <c r="L333"/>
      <c r="M333" s="4"/>
      <c r="N333" s="4"/>
      <c r="O333" s="4"/>
      <c r="P333" s="4"/>
      <c r="Q333" s="4"/>
      <c r="T333" s="5"/>
      <c r="U333" s="3"/>
      <c r="V333" s="3"/>
      <c r="W333"/>
      <c r="X333"/>
      <c r="Y333" s="4"/>
      <c r="Z333" s="4"/>
      <c r="AA333" s="4"/>
      <c r="AB333" s="4"/>
      <c r="AC333" s="4"/>
      <c r="AF333" s="5"/>
      <c r="AG333" s="3"/>
      <c r="AH333" s="3"/>
      <c r="AK333" s="4"/>
    </row>
    <row r="334" spans="8:37">
      <c r="H334" s="5"/>
      <c r="I334" s="3"/>
      <c r="J334" s="3"/>
      <c r="K334"/>
      <c r="L334"/>
      <c r="M334" s="4"/>
      <c r="N334" s="4"/>
      <c r="O334" s="4"/>
      <c r="P334" s="4"/>
      <c r="Q334" s="4"/>
      <c r="T334" s="5"/>
      <c r="U334" s="3"/>
      <c r="V334" s="3"/>
      <c r="W334"/>
      <c r="X334"/>
      <c r="Y334" s="4"/>
      <c r="Z334" s="4"/>
      <c r="AA334" s="4"/>
      <c r="AB334" s="4"/>
      <c r="AC334" s="4"/>
      <c r="AF334" s="5"/>
      <c r="AG334" s="3"/>
      <c r="AH334" s="3"/>
      <c r="AK334" s="4"/>
    </row>
    <row r="335" spans="8:37">
      <c r="H335" s="5"/>
      <c r="I335" s="3"/>
      <c r="J335" s="3"/>
      <c r="K335"/>
      <c r="L335"/>
      <c r="M335" s="4"/>
      <c r="N335" s="4"/>
      <c r="O335" s="4"/>
      <c r="P335" s="4"/>
      <c r="Q335" s="4"/>
      <c r="T335" s="5"/>
      <c r="U335" s="3"/>
      <c r="V335" s="3"/>
      <c r="W335"/>
      <c r="X335"/>
      <c r="Y335" s="4"/>
      <c r="Z335" s="4"/>
      <c r="AA335" s="4"/>
      <c r="AB335" s="4"/>
      <c r="AC335" s="4"/>
      <c r="AF335" s="5"/>
      <c r="AG335" s="3"/>
      <c r="AH335"/>
      <c r="AI335" s="4">
        <f>AI82-AJ75</f>
        <v>1240</v>
      </c>
      <c r="AJ335" s="4">
        <f>AJ82-AI75</f>
        <v>1316</v>
      </c>
      <c r="AK335" s="4"/>
    </row>
    <row r="336" spans="8:37">
      <c r="H336" s="5"/>
      <c r="I336" s="3"/>
      <c r="K336" s="4">
        <f t="shared" ref="K336:K346" si="56">K83-L76</f>
        <v>1030</v>
      </c>
      <c r="L336" s="4">
        <f t="shared" ref="L336:L346" si="57">L83-K76</f>
        <v>1030</v>
      </c>
      <c r="M336" s="4"/>
      <c r="N336" s="4"/>
      <c r="O336" s="4"/>
      <c r="P336" s="4"/>
      <c r="Q336" s="4"/>
      <c r="T336" s="5"/>
      <c r="U336" s="3"/>
      <c r="W336" s="4">
        <f t="shared" ref="W336:W344" si="58">W83-X76</f>
        <v>1070</v>
      </c>
      <c r="X336" s="4">
        <f t="shared" ref="X336:X344" si="59">X83-W76</f>
        <v>1070</v>
      </c>
      <c r="Y336" s="4"/>
      <c r="Z336" s="4"/>
      <c r="AA336" s="4"/>
      <c r="AB336" s="4"/>
      <c r="AC336" s="4"/>
      <c r="AF336" s="5"/>
      <c r="AG336" s="3"/>
      <c r="AH336"/>
      <c r="AI336" s="4" t="s">
        <v>14</v>
      </c>
      <c r="AJ336" s="4" t="s">
        <v>14</v>
      </c>
      <c r="AK336" s="4"/>
    </row>
    <row r="337" spans="8:37">
      <c r="H337" s="5"/>
      <c r="I337" s="3"/>
      <c r="K337"/>
      <c r="L337"/>
      <c r="M337" s="4"/>
      <c r="N337" s="4"/>
      <c r="O337" s="4"/>
      <c r="P337" s="4"/>
      <c r="Q337" s="4"/>
      <c r="T337" s="5"/>
      <c r="U337" s="3"/>
      <c r="W337" s="4">
        <f t="shared" si="58"/>
        <v>867</v>
      </c>
      <c r="X337" s="4">
        <f t="shared" si="59"/>
        <v>867</v>
      </c>
      <c r="Y337" s="4"/>
      <c r="Z337" s="4"/>
      <c r="AA337" s="4"/>
      <c r="AB337" s="4"/>
      <c r="AC337" s="4"/>
      <c r="AF337" s="5"/>
      <c r="AG337" s="3"/>
      <c r="AH337"/>
      <c r="AI337" s="4">
        <f>AI84-AJ77</f>
        <v>1143</v>
      </c>
      <c r="AJ337" s="4">
        <f t="shared" ref="AJ337:AJ342" si="60">AJ84-AI77</f>
        <v>1143</v>
      </c>
      <c r="AK337" s="4"/>
    </row>
    <row r="338" spans="8:37">
      <c r="H338" s="5"/>
      <c r="I338" s="3"/>
      <c r="K338" s="4">
        <f t="shared" si="56"/>
        <v>1225</v>
      </c>
      <c r="L338" s="4">
        <f t="shared" si="57"/>
        <v>1288</v>
      </c>
      <c r="M338" s="4"/>
      <c r="N338" s="4"/>
      <c r="O338" s="4"/>
      <c r="P338" s="4"/>
      <c r="Q338" s="4"/>
      <c r="T338" s="5"/>
      <c r="U338" s="3"/>
      <c r="W338"/>
      <c r="X338"/>
      <c r="Y338" s="4"/>
      <c r="Z338" s="4"/>
      <c r="AA338" s="4"/>
      <c r="AB338" s="4"/>
      <c r="AC338" s="4"/>
      <c r="AF338" s="5"/>
      <c r="AG338" s="3"/>
      <c r="AH338"/>
      <c r="AI338" s="4">
        <f>AI85-AJ78</f>
        <v>1165</v>
      </c>
      <c r="AJ338" s="4">
        <f t="shared" si="60"/>
        <v>1257</v>
      </c>
      <c r="AK338" s="4"/>
    </row>
    <row r="339" spans="8:37">
      <c r="H339" s="5"/>
      <c r="I339" s="3"/>
      <c r="K339"/>
      <c r="L339"/>
      <c r="M339" s="4"/>
      <c r="N339" s="4"/>
      <c r="O339" s="4"/>
      <c r="P339" s="4"/>
      <c r="Q339" s="4"/>
      <c r="T339" s="5"/>
      <c r="U339" s="3"/>
      <c r="W339"/>
      <c r="X339"/>
      <c r="Y339" s="4"/>
      <c r="Z339" s="4"/>
      <c r="AA339" s="4"/>
      <c r="AB339" s="4"/>
      <c r="AC339" s="4"/>
      <c r="AF339" s="5"/>
      <c r="AG339" s="3"/>
      <c r="AH339"/>
      <c r="AI339" s="4">
        <f>AI86-AJ79</f>
        <v>1060</v>
      </c>
      <c r="AJ339" s="4">
        <f t="shared" si="60"/>
        <v>1175</v>
      </c>
      <c r="AK339" s="4"/>
    </row>
    <row r="340" spans="8:37">
      <c r="H340" s="5"/>
      <c r="I340" s="3"/>
      <c r="K340" s="4">
        <f t="shared" si="56"/>
        <v>1225</v>
      </c>
      <c r="L340" s="4">
        <f t="shared" si="57"/>
        <v>1290</v>
      </c>
      <c r="M340" s="4"/>
      <c r="N340" s="4"/>
      <c r="O340" s="4"/>
      <c r="P340" s="4"/>
      <c r="Q340" s="4"/>
      <c r="T340" s="5"/>
      <c r="U340" s="3"/>
      <c r="W340" s="4">
        <f t="shared" si="58"/>
        <v>1325</v>
      </c>
      <c r="X340" s="4">
        <f t="shared" si="59"/>
        <v>1325</v>
      </c>
      <c r="Y340" s="4"/>
      <c r="Z340" s="4"/>
      <c r="AA340" s="4"/>
      <c r="AB340" s="4"/>
      <c r="AC340" s="4"/>
      <c r="AF340" s="5"/>
      <c r="AG340" s="3"/>
      <c r="AH340"/>
      <c r="AI340" s="4" t="s">
        <v>14</v>
      </c>
      <c r="AJ340" s="4" t="s">
        <v>14</v>
      </c>
      <c r="AK340" s="4"/>
    </row>
    <row r="341" spans="8:37">
      <c r="H341" s="5"/>
      <c r="I341" s="3"/>
      <c r="K341" s="4">
        <f t="shared" si="56"/>
        <v>1180</v>
      </c>
      <c r="L341" s="4">
        <f t="shared" si="57"/>
        <v>1292</v>
      </c>
      <c r="M341" s="4"/>
      <c r="N341" s="4"/>
      <c r="O341" s="4"/>
      <c r="P341" s="4"/>
      <c r="Q341" s="4"/>
      <c r="T341" s="5"/>
      <c r="U341" s="3"/>
      <c r="W341"/>
      <c r="X341"/>
      <c r="Y341" s="4"/>
      <c r="Z341" s="4"/>
      <c r="AA341" s="4"/>
      <c r="AB341" s="4"/>
      <c r="AC341" s="4"/>
      <c r="AF341" s="5"/>
      <c r="AG341" s="3"/>
      <c r="AH341"/>
      <c r="AI341" s="4">
        <f>AI88-AJ81</f>
        <v>991</v>
      </c>
      <c r="AJ341" s="4">
        <f t="shared" si="60"/>
        <v>1132</v>
      </c>
      <c r="AK341" s="4"/>
    </row>
    <row r="342" spans="8:37">
      <c r="H342" s="3"/>
      <c r="I342" s="3"/>
      <c r="K342"/>
      <c r="L342"/>
      <c r="M342" s="4"/>
      <c r="N342" s="4"/>
      <c r="O342" s="4"/>
      <c r="P342" s="4"/>
      <c r="Q342" s="4"/>
      <c r="T342" s="3"/>
      <c r="U342" s="3"/>
      <c r="W342"/>
      <c r="X342"/>
      <c r="Y342" s="4"/>
      <c r="Z342" s="4"/>
      <c r="AA342" s="4"/>
      <c r="AB342" s="4"/>
      <c r="AC342" s="4"/>
      <c r="AF342" s="3"/>
      <c r="AG342" s="3"/>
      <c r="AH342"/>
      <c r="AI342" s="4">
        <f>AI89-AJ82</f>
        <v>1160</v>
      </c>
      <c r="AJ342" s="4">
        <f t="shared" si="60"/>
        <v>1236</v>
      </c>
      <c r="AK342" s="4"/>
    </row>
    <row r="343" spans="8:37">
      <c r="H343" s="3"/>
      <c r="I343" s="3"/>
      <c r="K343"/>
      <c r="L343"/>
      <c r="M343" s="4"/>
      <c r="N343" s="4"/>
      <c r="O343" s="4"/>
      <c r="P343" s="4"/>
      <c r="Q343" s="4"/>
      <c r="T343" s="3"/>
      <c r="U343" s="3"/>
      <c r="W343"/>
      <c r="X343"/>
      <c r="Y343" s="4"/>
      <c r="Z343" s="4"/>
      <c r="AA343" s="4"/>
      <c r="AB343" s="4"/>
      <c r="AC343" s="4"/>
      <c r="AF343" s="3"/>
      <c r="AG343" s="3"/>
      <c r="AH343"/>
      <c r="AI343" s="4" t="s">
        <v>14</v>
      </c>
      <c r="AJ343" s="4" t="s">
        <v>14</v>
      </c>
      <c r="AK343" s="4"/>
    </row>
    <row r="344" spans="8:37">
      <c r="H344" s="3"/>
      <c r="I344" s="3"/>
      <c r="K344"/>
      <c r="L344"/>
      <c r="M344" s="4"/>
      <c r="N344" s="4"/>
      <c r="O344" s="4"/>
      <c r="P344" s="4"/>
      <c r="Q344" s="4"/>
      <c r="T344" s="3"/>
      <c r="U344" s="3"/>
      <c r="W344" s="4">
        <f t="shared" si="58"/>
        <v>2020</v>
      </c>
      <c r="X344" s="4">
        <f t="shared" si="59"/>
        <v>2020</v>
      </c>
      <c r="Y344" s="4"/>
      <c r="Z344" s="4"/>
      <c r="AA344" s="4"/>
      <c r="AB344" s="4"/>
      <c r="AC344" s="4"/>
      <c r="AF344" s="3"/>
      <c r="AG344" s="3"/>
      <c r="AH344"/>
      <c r="AK344" s="4"/>
    </row>
    <row r="345" spans="8:37">
      <c r="H345" s="3"/>
      <c r="I345" s="3"/>
      <c r="K345" s="4">
        <f t="shared" si="56"/>
        <v>1185</v>
      </c>
      <c r="L345" s="4">
        <f t="shared" si="57"/>
        <v>1268</v>
      </c>
      <c r="M345" s="4"/>
      <c r="N345" s="4"/>
      <c r="O345" s="4"/>
      <c r="P345" s="4"/>
      <c r="Q345" s="4"/>
      <c r="T345" s="3"/>
      <c r="U345" s="3"/>
      <c r="W345"/>
      <c r="X345"/>
      <c r="Y345" s="4"/>
      <c r="Z345" s="4"/>
      <c r="AA345" s="4"/>
      <c r="AB345" s="4"/>
      <c r="AC345" s="4"/>
      <c r="AF345" s="3"/>
      <c r="AG345" s="3"/>
      <c r="AH345"/>
      <c r="AI345" s="4">
        <f>AI92-AJ85</f>
        <v>1220</v>
      </c>
      <c r="AJ345" s="4">
        <f>AJ92-AI85</f>
        <v>1312</v>
      </c>
      <c r="AK345" s="4"/>
    </row>
    <row r="346" spans="8:37">
      <c r="H346" s="3"/>
      <c r="I346" s="3"/>
      <c r="K346" s="4">
        <f t="shared" si="56"/>
        <v>1241</v>
      </c>
      <c r="L346" s="4">
        <f t="shared" si="57"/>
        <v>1241</v>
      </c>
      <c r="M346" s="4"/>
      <c r="N346" s="4"/>
      <c r="O346" s="4"/>
      <c r="P346" s="4"/>
      <c r="Q346" s="4"/>
      <c r="T346" s="3"/>
      <c r="U346" s="3"/>
      <c r="W346" s="4" t="s">
        <v>14</v>
      </c>
      <c r="X346" s="4" t="s">
        <v>14</v>
      </c>
      <c r="Y346" s="4"/>
      <c r="Z346" s="4"/>
      <c r="AA346" s="4"/>
      <c r="AB346" s="4"/>
      <c r="AC346" s="4"/>
      <c r="AF346" s="3"/>
      <c r="AG346" s="3"/>
      <c r="AH346"/>
      <c r="AI346" s="4">
        <f>AI93-AJ86</f>
        <v>1295</v>
      </c>
      <c r="AJ346" s="4">
        <f>AJ93-AI86</f>
        <v>1315</v>
      </c>
      <c r="AK346" s="4"/>
    </row>
    <row r="347" spans="8:37">
      <c r="H347" s="3"/>
      <c r="I347" s="3"/>
      <c r="M347" s="4"/>
      <c r="N347" s="4"/>
      <c r="O347" s="4"/>
      <c r="P347" s="4"/>
      <c r="Q347" s="4"/>
      <c r="T347" s="3"/>
      <c r="U347" s="3"/>
      <c r="W347"/>
      <c r="X347"/>
      <c r="Y347" s="4"/>
      <c r="Z347" s="4"/>
      <c r="AA347" s="4"/>
      <c r="AB347" s="4"/>
      <c r="AC347" s="4"/>
      <c r="AF347" s="3"/>
      <c r="AG347" s="3"/>
      <c r="AH347"/>
      <c r="AK347" s="4"/>
    </row>
    <row r="348" spans="8:37">
      <c r="H348" s="3"/>
      <c r="I348" s="3"/>
      <c r="M348" s="4"/>
      <c r="N348" s="4"/>
      <c r="O348" s="4"/>
      <c r="P348" s="4"/>
      <c r="Q348" s="4"/>
      <c r="T348" s="3"/>
      <c r="U348" s="3"/>
      <c r="W348" s="4" t="s">
        <v>14</v>
      </c>
      <c r="X348" s="4" t="s">
        <v>14</v>
      </c>
      <c r="Y348" s="4"/>
      <c r="Z348" s="4"/>
      <c r="AA348" s="4"/>
      <c r="AB348" s="4"/>
      <c r="AC348" s="4"/>
      <c r="AF348" s="3"/>
      <c r="AG348" s="3"/>
      <c r="AH348"/>
      <c r="AK348" s="4"/>
    </row>
    <row r="349" spans="8:37">
      <c r="H349" s="3"/>
      <c r="I349" s="3"/>
      <c r="M349" s="4"/>
      <c r="N349" s="4"/>
      <c r="O349" s="4"/>
      <c r="P349" s="4"/>
      <c r="Q349" s="4"/>
      <c r="T349" s="3"/>
      <c r="U349" s="3"/>
      <c r="W349" s="4" t="s">
        <v>14</v>
      </c>
      <c r="X349" s="4" t="s">
        <v>14</v>
      </c>
      <c r="Y349" s="4"/>
      <c r="Z349" s="4"/>
      <c r="AA349" s="4"/>
      <c r="AB349" s="4"/>
      <c r="AC349" s="4"/>
      <c r="AF349" s="3"/>
      <c r="AG349" s="3"/>
      <c r="AH349"/>
      <c r="AK349" s="4"/>
    </row>
    <row r="350" spans="8:37">
      <c r="H350" s="5"/>
      <c r="I350" s="3"/>
      <c r="K350" s="4"/>
      <c r="L350" s="4"/>
      <c r="M350" s="4"/>
      <c r="N350" s="4"/>
      <c r="O350" s="4"/>
      <c r="P350" s="4"/>
      <c r="Q350" s="4"/>
      <c r="T350" s="5"/>
      <c r="U350" s="3"/>
      <c r="W350" s="4"/>
      <c r="X350" s="4"/>
      <c r="Y350" s="4"/>
      <c r="Z350" s="4"/>
      <c r="AA350" s="4"/>
      <c r="AB350" s="4"/>
      <c r="AC350" s="4"/>
      <c r="AF350" s="5"/>
      <c r="AG350" s="3"/>
      <c r="AH350"/>
      <c r="AK350" s="4"/>
    </row>
    <row r="351" spans="8:37">
      <c r="H351" s="5"/>
      <c r="I351" s="3"/>
      <c r="K351" s="4"/>
      <c r="L351" s="4"/>
      <c r="M351" s="4"/>
      <c r="N351" s="4"/>
      <c r="O351" s="4"/>
      <c r="P351" s="4"/>
      <c r="Q351" s="4"/>
      <c r="T351" s="5"/>
      <c r="U351" s="3"/>
      <c r="W351" s="4"/>
      <c r="X351" s="4"/>
      <c r="Y351" s="4"/>
      <c r="Z351" s="4"/>
      <c r="AA351" s="4"/>
      <c r="AB351" s="4"/>
      <c r="AC351" s="4"/>
      <c r="AF351" s="5"/>
      <c r="AG351" s="3"/>
      <c r="AH351"/>
      <c r="AK351" s="4"/>
    </row>
    <row r="352" spans="8:37">
      <c r="H352" s="5"/>
      <c r="I352" s="3"/>
      <c r="K352" s="4"/>
      <c r="L352" s="4"/>
      <c r="M352" s="4"/>
      <c r="N352" s="4"/>
      <c r="O352" s="4"/>
      <c r="P352" s="4"/>
      <c r="Q352" s="4"/>
      <c r="T352" s="5"/>
      <c r="U352" s="3"/>
      <c r="V352" s="3"/>
      <c r="W352" s="4"/>
      <c r="X352" s="4"/>
      <c r="Y352" s="4"/>
      <c r="Z352" s="4"/>
      <c r="AA352" s="4"/>
      <c r="AB352" s="4"/>
      <c r="AC352" s="4"/>
      <c r="AF352" s="5"/>
      <c r="AG352" s="3"/>
      <c r="AH352"/>
      <c r="AI352" s="4"/>
      <c r="AJ352" s="4"/>
      <c r="AK352" s="4"/>
    </row>
    <row r="353" spans="8:37">
      <c r="H353" s="3"/>
      <c r="I353" s="3"/>
      <c r="K353" s="4"/>
      <c r="L353" s="4"/>
      <c r="M353" s="4"/>
      <c r="N353" s="4"/>
      <c r="O353" s="4"/>
      <c r="P353" s="4"/>
      <c r="Q353" s="4"/>
      <c r="T353" s="3"/>
      <c r="U353" s="3"/>
      <c r="V353" s="3"/>
      <c r="W353" s="4"/>
      <c r="X353" s="4"/>
      <c r="Y353" s="4"/>
      <c r="Z353" s="4"/>
      <c r="AA353" s="4"/>
      <c r="AB353" s="4"/>
      <c r="AC353" s="4"/>
      <c r="AF353" s="3"/>
      <c r="AG353" s="3"/>
      <c r="AH353"/>
      <c r="AI353" s="4"/>
      <c r="AJ353" s="4"/>
      <c r="AK353" s="4"/>
    </row>
    <row r="354" spans="8:37">
      <c r="H354" s="3"/>
      <c r="I354" s="3"/>
      <c r="J354" s="3"/>
      <c r="K354" s="4"/>
      <c r="L354" s="4"/>
      <c r="M354" s="4"/>
      <c r="N354" s="4"/>
      <c r="O354" s="4"/>
      <c r="P354" s="4"/>
      <c r="Q354" s="4"/>
      <c r="T354" s="3"/>
      <c r="U354" s="3"/>
      <c r="V354" s="3"/>
      <c r="W354" s="4"/>
      <c r="X354" s="4"/>
      <c r="Y354" s="4"/>
      <c r="Z354" s="4"/>
      <c r="AA354" s="4"/>
      <c r="AB354" s="4"/>
      <c r="AC354" s="4"/>
      <c r="AF354" s="3"/>
      <c r="AG354" s="3"/>
      <c r="AH354" s="3"/>
      <c r="AI354" s="4"/>
      <c r="AJ354" s="4"/>
      <c r="AK354" s="4"/>
    </row>
    <row r="355" spans="8:37">
      <c r="H355" s="5"/>
      <c r="I355" s="3"/>
      <c r="J355" s="3"/>
      <c r="K355" s="4"/>
      <c r="L355" s="4"/>
      <c r="M355" s="4"/>
      <c r="N355" s="4"/>
      <c r="O355" s="4"/>
      <c r="P355" s="4"/>
      <c r="Q355" s="4"/>
      <c r="T355" s="5"/>
      <c r="U355" s="3"/>
      <c r="V355" s="3"/>
      <c r="W355" s="4"/>
      <c r="X355" s="4"/>
      <c r="Y355" s="4"/>
      <c r="Z355" s="4"/>
      <c r="AA355" s="4"/>
      <c r="AB355" s="4"/>
      <c r="AC355" s="4"/>
      <c r="AF355" s="5"/>
      <c r="AG355" s="3"/>
      <c r="AH355" s="3"/>
      <c r="AI355" s="4"/>
      <c r="AJ355" s="4"/>
      <c r="AK355" s="4"/>
    </row>
    <row r="356" spans="8:37">
      <c r="H356" s="3"/>
      <c r="I356" s="3"/>
      <c r="J356" s="3"/>
      <c r="K356" s="4"/>
      <c r="L356" s="4"/>
      <c r="M356" s="4"/>
      <c r="N356" s="4"/>
      <c r="O356" s="4"/>
      <c r="P356" s="4"/>
      <c r="Q356" s="4"/>
      <c r="T356" s="3"/>
      <c r="U356" s="3"/>
      <c r="V356" s="3"/>
      <c r="W356" s="4"/>
      <c r="X356" s="4"/>
      <c r="Y356" s="4"/>
      <c r="Z356" s="4"/>
      <c r="AA356" s="4"/>
      <c r="AB356" s="4"/>
      <c r="AC356" s="4"/>
      <c r="AF356" s="3"/>
      <c r="AG356" s="3"/>
      <c r="AH356" s="3"/>
      <c r="AI356" s="4"/>
      <c r="AJ356" s="4"/>
      <c r="AK356" s="4"/>
    </row>
    <row r="357" spans="8:37">
      <c r="H357" s="3"/>
      <c r="I357" s="3"/>
      <c r="J357" s="3"/>
      <c r="K357" s="4"/>
      <c r="L357" s="4"/>
      <c r="M357" s="4"/>
      <c r="N357" s="4"/>
      <c r="O357" s="4"/>
      <c r="P357" s="4"/>
      <c r="Q357" s="4"/>
      <c r="T357" s="3"/>
      <c r="U357" s="3"/>
      <c r="V357" s="3"/>
      <c r="W357" s="4"/>
      <c r="X357" s="4"/>
      <c r="Y357" s="4"/>
      <c r="Z357" s="4"/>
      <c r="AA357" s="4"/>
      <c r="AB357" s="4"/>
      <c r="AC357" s="4"/>
      <c r="AF357" s="3"/>
      <c r="AG357" s="3"/>
      <c r="AH357" s="3"/>
      <c r="AI357" s="4"/>
      <c r="AJ357" s="4"/>
      <c r="AK357" s="4"/>
    </row>
    <row r="358" spans="8:37">
      <c r="H358" s="5"/>
      <c r="I358" s="3"/>
      <c r="J358" s="3"/>
      <c r="K358" s="4"/>
      <c r="L358" s="4"/>
      <c r="M358" s="4"/>
      <c r="N358" s="4"/>
      <c r="O358" s="4"/>
      <c r="P358" s="4"/>
      <c r="Q358" s="4"/>
      <c r="T358" s="5"/>
      <c r="U358" s="3"/>
      <c r="V358" s="3"/>
      <c r="W358" s="4"/>
      <c r="X358" s="4"/>
      <c r="Y358" s="4"/>
      <c r="Z358" s="4"/>
      <c r="AA358" s="4"/>
      <c r="AB358" s="4"/>
      <c r="AC358" s="4"/>
      <c r="AF358" s="5"/>
      <c r="AG358" s="3"/>
      <c r="AH358" s="3"/>
      <c r="AI358" s="4"/>
      <c r="AJ358" s="4"/>
      <c r="AK358" s="4"/>
    </row>
    <row r="359" spans="8:37">
      <c r="H359" s="5"/>
      <c r="I359" s="3"/>
      <c r="J359" s="3"/>
      <c r="K359" s="4"/>
      <c r="L359" s="4"/>
      <c r="M359" s="4"/>
      <c r="N359" s="4"/>
      <c r="O359" s="4"/>
      <c r="P359" s="4"/>
      <c r="Q359" s="4"/>
      <c r="T359" s="5"/>
      <c r="U359" s="3"/>
      <c r="V359" s="3"/>
      <c r="W359" s="4"/>
      <c r="X359" s="4"/>
      <c r="Y359" s="4"/>
      <c r="Z359" s="4"/>
      <c r="AA359" s="4"/>
      <c r="AB359" s="4"/>
      <c r="AC359" s="4"/>
      <c r="AF359" s="5"/>
      <c r="AG359" s="3"/>
      <c r="AH359" s="3"/>
      <c r="AI359" s="4"/>
      <c r="AJ359" s="4"/>
      <c r="AK359" s="4"/>
    </row>
    <row r="360" spans="8:37">
      <c r="H360" s="5"/>
      <c r="I360" s="3"/>
      <c r="J360" s="3"/>
      <c r="K360" s="4"/>
      <c r="L360" s="4"/>
      <c r="M360" s="4"/>
      <c r="N360" s="4"/>
      <c r="O360" s="4"/>
      <c r="P360" s="4"/>
      <c r="Q360" s="4"/>
      <c r="T360" s="5"/>
      <c r="U360" s="3"/>
      <c r="V360" s="3"/>
      <c r="W360" s="4"/>
      <c r="X360" s="4"/>
      <c r="Y360" s="4"/>
      <c r="Z360" s="4"/>
      <c r="AA360" s="4"/>
      <c r="AB360" s="4"/>
      <c r="AC360" s="4"/>
      <c r="AF360" s="5"/>
      <c r="AG360" s="3"/>
      <c r="AH360" s="3"/>
      <c r="AI360" s="4"/>
      <c r="AJ360" s="4"/>
      <c r="AK360" s="4"/>
    </row>
    <row r="361" spans="8:37">
      <c r="H361" s="5"/>
      <c r="I361" s="3"/>
      <c r="J361" s="3"/>
      <c r="K361" s="4"/>
      <c r="L361" s="4"/>
      <c r="M361" s="4"/>
      <c r="N361" s="4"/>
      <c r="O361" s="4"/>
      <c r="P361" s="4"/>
      <c r="Q361" s="4"/>
      <c r="T361" s="5"/>
      <c r="U361" s="3"/>
      <c r="V361" s="3"/>
      <c r="W361" s="4"/>
      <c r="X361" s="4"/>
      <c r="Y361" s="4"/>
      <c r="Z361" s="4"/>
      <c r="AA361" s="4"/>
      <c r="AB361" s="4"/>
      <c r="AC361" s="4"/>
      <c r="AF361" s="5"/>
      <c r="AG361" s="3"/>
      <c r="AH361" s="3"/>
      <c r="AI361" s="4"/>
      <c r="AJ361" s="4"/>
      <c r="AK361" s="4"/>
    </row>
    <row r="362" spans="8:37">
      <c r="H362" s="5">
        <v>8</v>
      </c>
      <c r="I362" s="3" t="s">
        <v>20</v>
      </c>
      <c r="J362" s="3">
        <f>MIN(K362:K388)</f>
        <v>1356</v>
      </c>
      <c r="M362" s="4"/>
      <c r="N362" s="4"/>
      <c r="O362" s="4"/>
      <c r="P362" s="4"/>
      <c r="Q362" s="4"/>
      <c r="T362" s="5">
        <v>8</v>
      </c>
      <c r="U362" s="3" t="s">
        <v>20</v>
      </c>
      <c r="V362" s="3">
        <f>MIN(W362:W388)</f>
        <v>1170</v>
      </c>
      <c r="W362" s="4" t="s">
        <v>14</v>
      </c>
      <c r="X362" s="4" t="s">
        <v>14</v>
      </c>
      <c r="Y362" s="4"/>
      <c r="Z362" s="4"/>
      <c r="AA362" s="4"/>
      <c r="AB362" s="4"/>
      <c r="AC362" s="4"/>
      <c r="AF362" s="5">
        <v>8</v>
      </c>
      <c r="AG362" s="3" t="s">
        <v>20</v>
      </c>
      <c r="AH362" s="3">
        <f>MIN(AI362:AI388)</f>
        <v>1246</v>
      </c>
      <c r="AK362" s="4"/>
    </row>
    <row r="363" spans="8:37">
      <c r="H363" s="5"/>
      <c r="I363" s="3" t="s">
        <v>19</v>
      </c>
      <c r="J363" s="3">
        <f>MAX(L362:L388)</f>
        <v>1515</v>
      </c>
      <c r="M363" s="4"/>
      <c r="N363" s="4"/>
      <c r="O363" s="4"/>
      <c r="P363" s="4"/>
      <c r="Q363" s="4"/>
      <c r="T363" s="5"/>
      <c r="U363" s="3" t="s">
        <v>19</v>
      </c>
      <c r="V363" s="3">
        <f>MAX(X362:X388)</f>
        <v>2120</v>
      </c>
      <c r="W363" s="4" t="s">
        <v>14</v>
      </c>
      <c r="X363" s="4" t="s">
        <v>14</v>
      </c>
      <c r="Y363" s="4"/>
      <c r="Z363" s="4"/>
      <c r="AA363" s="4"/>
      <c r="AB363" s="4"/>
      <c r="AC363" s="4"/>
      <c r="AF363" s="5"/>
      <c r="AG363" s="3" t="s">
        <v>19</v>
      </c>
      <c r="AH363" s="3">
        <f>MAX(AJ362:AJ388)</f>
        <v>1500</v>
      </c>
      <c r="AK363" s="4"/>
    </row>
    <row r="364" spans="8:37">
      <c r="H364" s="5"/>
      <c r="I364" s="3"/>
      <c r="J364" s="3"/>
      <c r="K364"/>
      <c r="L364"/>
      <c r="M364" s="4"/>
      <c r="N364" s="4"/>
      <c r="O364" s="4"/>
      <c r="P364" s="4"/>
      <c r="Q364" s="4"/>
      <c r="T364" s="5"/>
      <c r="U364" s="3"/>
      <c r="V364" s="3"/>
      <c r="W364"/>
      <c r="X364"/>
      <c r="Y364" s="4"/>
      <c r="Z364" s="4"/>
      <c r="AA364" s="4"/>
      <c r="AB364" s="4"/>
      <c r="AC364" s="4"/>
      <c r="AF364" s="5"/>
      <c r="AG364" s="3"/>
      <c r="AH364" s="3"/>
      <c r="AK364" s="4"/>
    </row>
    <row r="365" spans="8:37">
      <c r="H365" s="5"/>
      <c r="I365" s="3"/>
      <c r="J365" s="3"/>
      <c r="K365"/>
      <c r="L365"/>
      <c r="M365" s="4"/>
      <c r="N365" s="4"/>
      <c r="O365" s="4"/>
      <c r="P365" s="4"/>
      <c r="Q365" s="4"/>
      <c r="T365" s="5"/>
      <c r="U365" s="3"/>
      <c r="V365" s="3"/>
      <c r="W365"/>
      <c r="X365"/>
      <c r="Y365" s="4"/>
      <c r="Z365" s="4"/>
      <c r="AA365" s="4"/>
      <c r="AB365" s="4"/>
      <c r="AC365" s="4"/>
      <c r="AF365" s="5"/>
      <c r="AG365" s="3"/>
      <c r="AH365" s="3"/>
      <c r="AK365" s="4"/>
    </row>
    <row r="366" spans="8:37">
      <c r="H366" s="5"/>
      <c r="I366" s="3"/>
      <c r="J366" s="3"/>
      <c r="K366"/>
      <c r="L366"/>
      <c r="M366" s="4"/>
      <c r="N366" s="4"/>
      <c r="O366" s="4"/>
      <c r="P366" s="4"/>
      <c r="Q366" s="4"/>
      <c r="T366" s="5"/>
      <c r="U366" s="3"/>
      <c r="V366" s="3"/>
      <c r="W366"/>
      <c r="X366"/>
      <c r="Y366" s="4"/>
      <c r="Z366" s="4"/>
      <c r="AA366" s="4"/>
      <c r="AB366" s="4"/>
      <c r="AC366" s="4"/>
      <c r="AF366" s="5"/>
      <c r="AG366" s="3"/>
      <c r="AH366" s="3"/>
      <c r="AK366" s="4"/>
    </row>
    <row r="367" spans="8:37">
      <c r="H367" s="5"/>
      <c r="I367" s="3"/>
      <c r="J367" s="3"/>
      <c r="K367"/>
      <c r="L367"/>
      <c r="M367" s="4"/>
      <c r="N367" s="4"/>
      <c r="O367" s="4"/>
      <c r="P367" s="4"/>
      <c r="Q367" s="4"/>
      <c r="T367" s="5"/>
      <c r="U367" s="3"/>
      <c r="V367" s="3"/>
      <c r="W367"/>
      <c r="X367"/>
      <c r="Y367" s="4"/>
      <c r="Z367" s="4"/>
      <c r="AA367" s="4"/>
      <c r="AB367" s="4"/>
      <c r="AC367" s="4"/>
      <c r="AF367" s="5"/>
      <c r="AG367" s="3"/>
      <c r="AH367"/>
      <c r="AI367" s="4" t="s">
        <v>14</v>
      </c>
      <c r="AJ367" s="4" t="s">
        <v>14</v>
      </c>
      <c r="AK367" s="4"/>
    </row>
    <row r="368" spans="8:37">
      <c r="H368" s="5"/>
      <c r="I368" s="3"/>
      <c r="K368"/>
      <c r="L368"/>
      <c r="M368" s="4"/>
      <c r="N368" s="4"/>
      <c r="O368" s="4"/>
      <c r="P368" s="4"/>
      <c r="Q368" s="4"/>
      <c r="T368" s="5"/>
      <c r="U368" s="3"/>
      <c r="W368" s="4">
        <f t="shared" ref="W368:W375" si="61">W84-X76</f>
        <v>1170</v>
      </c>
      <c r="X368" s="4">
        <f t="shared" ref="X368:X375" si="62">X84-W76</f>
        <v>1170</v>
      </c>
      <c r="Y368" s="4"/>
      <c r="Z368" s="4"/>
      <c r="AA368" s="4"/>
      <c r="AB368" s="4"/>
      <c r="AC368" s="4"/>
      <c r="AF368" s="5"/>
      <c r="AG368" s="3"/>
      <c r="AH368"/>
      <c r="AI368" s="4">
        <f>AI84-AJ76</f>
        <v>1335</v>
      </c>
      <c r="AJ368" s="4">
        <f t="shared" ref="AJ368" si="63">AJ84-AI76</f>
        <v>1335</v>
      </c>
      <c r="AK368" s="4"/>
    </row>
    <row r="369" spans="8:37">
      <c r="H369" s="5"/>
      <c r="I369" s="3"/>
      <c r="K369" s="4">
        <f t="shared" ref="K369:K377" si="64">K85-L77</f>
        <v>1381</v>
      </c>
      <c r="L369" s="4">
        <f t="shared" ref="L369:L377" si="65">L85-K77</f>
        <v>1444</v>
      </c>
      <c r="M369" s="4"/>
      <c r="N369" s="4"/>
      <c r="O369" s="4"/>
      <c r="P369" s="4"/>
      <c r="Q369" s="4"/>
      <c r="T369" s="5"/>
      <c r="U369" s="3"/>
      <c r="W369"/>
      <c r="X369"/>
      <c r="Y369" s="4"/>
      <c r="Z369" s="4"/>
      <c r="AA369" s="4"/>
      <c r="AB369" s="4"/>
      <c r="AC369" s="4"/>
      <c r="AF369" s="5"/>
      <c r="AG369" s="3"/>
      <c r="AH369"/>
      <c r="AI369" s="4">
        <f>AI85-AJ77</f>
        <v>1331</v>
      </c>
      <c r="AJ369" s="4">
        <f t="shared" ref="AJ369:AJ374" si="66">AJ85-AI77</f>
        <v>1423</v>
      </c>
      <c r="AK369" s="4"/>
    </row>
    <row r="370" spans="8:37">
      <c r="H370" s="5"/>
      <c r="I370" s="3"/>
      <c r="K370" s="4">
        <f t="shared" si="64"/>
        <v>1407</v>
      </c>
      <c r="L370" s="4">
        <f t="shared" si="65"/>
        <v>1407</v>
      </c>
      <c r="M370" s="4"/>
      <c r="N370" s="4"/>
      <c r="O370" s="4"/>
      <c r="P370" s="4"/>
      <c r="Q370" s="4"/>
      <c r="T370" s="5"/>
      <c r="U370" s="3"/>
      <c r="W370"/>
      <c r="X370"/>
      <c r="Y370" s="4"/>
      <c r="Z370" s="4"/>
      <c r="AA370" s="4"/>
      <c r="AB370" s="4"/>
      <c r="AC370" s="4"/>
      <c r="AF370" s="5"/>
      <c r="AG370" s="3"/>
      <c r="AH370"/>
      <c r="AI370" s="4">
        <f>AI86-AJ78</f>
        <v>1337</v>
      </c>
      <c r="AJ370" s="4">
        <f t="shared" si="66"/>
        <v>1357</v>
      </c>
      <c r="AK370" s="4"/>
    </row>
    <row r="371" spans="8:37">
      <c r="H371" s="5"/>
      <c r="I371" s="3"/>
      <c r="K371"/>
      <c r="L371"/>
      <c r="M371" s="4"/>
      <c r="N371" s="4"/>
      <c r="O371" s="4"/>
      <c r="P371" s="4"/>
      <c r="Q371" s="4"/>
      <c r="T371" s="5"/>
      <c r="U371" s="3"/>
      <c r="W371" s="4">
        <f t="shared" si="61"/>
        <v>1410</v>
      </c>
      <c r="X371" s="4">
        <f t="shared" si="62"/>
        <v>1410</v>
      </c>
      <c r="Y371" s="4"/>
      <c r="Z371" s="4"/>
      <c r="AA371" s="4"/>
      <c r="AB371" s="4"/>
      <c r="AC371" s="4"/>
      <c r="AF371" s="5"/>
      <c r="AG371" s="3"/>
      <c r="AH371"/>
      <c r="AI371" s="4">
        <f>AI87-AJ79</f>
        <v>1246</v>
      </c>
      <c r="AJ371" s="4">
        <f t="shared" si="66"/>
        <v>1341</v>
      </c>
      <c r="AK371" s="4"/>
    </row>
    <row r="372" spans="8:37">
      <c r="H372" s="5"/>
      <c r="I372" s="3"/>
      <c r="K372" s="4">
        <f t="shared" si="64"/>
        <v>1397</v>
      </c>
      <c r="L372" s="4">
        <f t="shared" si="65"/>
        <v>1417</v>
      </c>
      <c r="M372" s="4"/>
      <c r="N372" s="4"/>
      <c r="O372" s="4"/>
      <c r="P372" s="4"/>
      <c r="Q372" s="4"/>
      <c r="T372" s="5"/>
      <c r="U372" s="3"/>
      <c r="W372"/>
      <c r="X372"/>
      <c r="Y372" s="4"/>
      <c r="Z372" s="4"/>
      <c r="AA372" s="4"/>
      <c r="AB372" s="4"/>
      <c r="AC372" s="4"/>
      <c r="AF372" s="5"/>
      <c r="AG372" s="3"/>
      <c r="AH372"/>
      <c r="AI372" s="4" t="s">
        <v>14</v>
      </c>
      <c r="AJ372" s="4" t="s">
        <v>14</v>
      </c>
      <c r="AK372" s="4"/>
    </row>
    <row r="373" spans="8:37">
      <c r="H373" s="5"/>
      <c r="I373" s="3"/>
      <c r="K373" s="4">
        <f t="shared" si="64"/>
        <v>1356</v>
      </c>
      <c r="L373" s="4">
        <f t="shared" si="65"/>
        <v>1515</v>
      </c>
      <c r="M373" s="4"/>
      <c r="N373" s="4"/>
      <c r="O373" s="4"/>
      <c r="P373" s="4"/>
      <c r="Q373" s="4"/>
      <c r="T373" s="5"/>
      <c r="U373" s="3"/>
      <c r="W373" s="4">
        <f t="shared" si="61"/>
        <v>1480</v>
      </c>
      <c r="X373" s="4">
        <f t="shared" si="62"/>
        <v>1480</v>
      </c>
      <c r="Y373" s="4"/>
      <c r="Z373" s="4"/>
      <c r="AA373" s="4"/>
      <c r="AB373" s="4"/>
      <c r="AC373" s="4"/>
      <c r="AF373" s="5"/>
      <c r="AG373" s="3"/>
      <c r="AH373"/>
      <c r="AI373" s="4">
        <f>AI89-AJ81</f>
        <v>1390</v>
      </c>
      <c r="AJ373" s="4">
        <f t="shared" si="66"/>
        <v>1390</v>
      </c>
      <c r="AK373" s="4"/>
    </row>
    <row r="374" spans="8:37">
      <c r="H374" s="3"/>
      <c r="I374" s="3"/>
      <c r="K374"/>
      <c r="L374"/>
      <c r="M374" s="4"/>
      <c r="N374" s="4"/>
      <c r="O374" s="4"/>
      <c r="P374" s="4"/>
      <c r="Q374" s="4"/>
      <c r="T374" s="3"/>
      <c r="U374" s="3"/>
      <c r="W374"/>
      <c r="X374"/>
      <c r="Y374" s="4"/>
      <c r="Z374" s="4"/>
      <c r="AA374" s="4"/>
      <c r="AB374" s="4"/>
      <c r="AC374" s="4"/>
      <c r="AF374" s="3"/>
      <c r="AG374" s="3"/>
      <c r="AH374"/>
      <c r="AI374" s="4">
        <f>AI90-AJ82</f>
        <v>1340</v>
      </c>
      <c r="AJ374" s="4">
        <f t="shared" si="66"/>
        <v>1416</v>
      </c>
      <c r="AK374" s="4"/>
    </row>
    <row r="375" spans="8:37">
      <c r="H375" s="3"/>
      <c r="I375" s="3"/>
      <c r="K375"/>
      <c r="L375"/>
      <c r="M375" s="4"/>
      <c r="N375" s="4"/>
      <c r="O375" s="4"/>
      <c r="P375" s="4"/>
      <c r="Q375" s="4"/>
      <c r="T375" s="3"/>
      <c r="U375" s="3"/>
      <c r="W375" s="4">
        <f t="shared" si="61"/>
        <v>2120</v>
      </c>
      <c r="X375" s="4">
        <f t="shared" si="62"/>
        <v>2120</v>
      </c>
      <c r="Y375" s="4"/>
      <c r="Z375" s="4"/>
      <c r="AA375" s="4"/>
      <c r="AB375" s="4"/>
      <c r="AC375" s="4"/>
      <c r="AF375" s="3"/>
      <c r="AG375" s="3"/>
      <c r="AH375"/>
      <c r="AK375" s="4"/>
    </row>
    <row r="376" spans="8:37">
      <c r="H376" s="3"/>
      <c r="I376" s="3"/>
      <c r="K376"/>
      <c r="L376"/>
      <c r="M376" s="4"/>
      <c r="N376" s="4"/>
      <c r="O376" s="4"/>
      <c r="P376" s="4"/>
      <c r="Q376" s="4"/>
      <c r="T376" s="3"/>
      <c r="U376" s="3"/>
      <c r="W376"/>
      <c r="X376"/>
      <c r="Y376" s="4"/>
      <c r="Z376" s="4"/>
      <c r="AA376" s="4"/>
      <c r="AB376" s="4"/>
      <c r="AC376" s="4"/>
      <c r="AF376" s="3"/>
      <c r="AG376" s="3"/>
      <c r="AH376"/>
      <c r="AI376" s="4">
        <f>AI92-AJ84</f>
        <v>1500</v>
      </c>
      <c r="AJ376" s="4">
        <f>AJ92-AI84</f>
        <v>1500</v>
      </c>
      <c r="AK376" s="4"/>
    </row>
    <row r="377" spans="8:37">
      <c r="H377" s="3"/>
      <c r="I377" s="3"/>
      <c r="K377" s="4">
        <f t="shared" si="64"/>
        <v>1360</v>
      </c>
      <c r="L377" s="4">
        <f t="shared" si="65"/>
        <v>1423</v>
      </c>
      <c r="M377" s="4"/>
      <c r="N377" s="4"/>
      <c r="O377" s="4"/>
      <c r="P377" s="4"/>
      <c r="Q377" s="4"/>
      <c r="T377" s="3"/>
      <c r="U377" s="3"/>
      <c r="W377" s="4" t="s">
        <v>14</v>
      </c>
      <c r="X377" s="4" t="s">
        <v>14</v>
      </c>
      <c r="Y377" s="4"/>
      <c r="Z377" s="4"/>
      <c r="AA377" s="4"/>
      <c r="AB377" s="4"/>
      <c r="AC377" s="4"/>
      <c r="AF377" s="3"/>
      <c r="AG377" s="3"/>
      <c r="AH377"/>
      <c r="AI377" s="4">
        <f>AI93-AJ85</f>
        <v>1395</v>
      </c>
      <c r="AJ377" s="4">
        <f>AJ93-AI85</f>
        <v>1487</v>
      </c>
      <c r="AK377" s="4"/>
    </row>
    <row r="378" spans="8:37">
      <c r="H378" s="3"/>
      <c r="I378" s="3"/>
      <c r="M378" s="4"/>
      <c r="N378" s="4"/>
      <c r="O378" s="4"/>
      <c r="P378" s="4"/>
      <c r="Q378" s="4"/>
      <c r="T378" s="3"/>
      <c r="U378" s="3"/>
      <c r="W378"/>
      <c r="X378"/>
      <c r="Y378" s="4"/>
      <c r="Z378" s="4"/>
      <c r="AA378" s="4"/>
      <c r="AB378" s="4"/>
      <c r="AC378" s="4"/>
      <c r="AF378" s="3"/>
      <c r="AG378" s="3"/>
      <c r="AH378"/>
      <c r="AK378" s="4"/>
    </row>
    <row r="379" spans="8:37">
      <c r="H379" s="3"/>
      <c r="I379" s="3"/>
      <c r="M379" s="4"/>
      <c r="N379" s="4"/>
      <c r="O379" s="4"/>
      <c r="P379" s="4"/>
      <c r="Q379" s="4"/>
      <c r="T379" s="3"/>
      <c r="U379" s="3"/>
      <c r="W379" s="4" t="s">
        <v>14</v>
      </c>
      <c r="X379" s="4" t="s">
        <v>14</v>
      </c>
      <c r="Y379" s="4"/>
      <c r="Z379" s="4"/>
      <c r="AA379" s="4"/>
      <c r="AB379" s="4"/>
      <c r="AC379" s="4"/>
      <c r="AF379" s="3"/>
      <c r="AG379" s="3"/>
      <c r="AH379"/>
      <c r="AK379" s="4"/>
    </row>
    <row r="380" spans="8:37">
      <c r="H380" s="3"/>
      <c r="I380" s="3"/>
      <c r="M380" s="4"/>
      <c r="N380" s="4"/>
      <c r="O380" s="4"/>
      <c r="P380" s="4"/>
      <c r="Q380" s="4"/>
      <c r="T380" s="3"/>
      <c r="U380" s="3"/>
      <c r="W380" s="4" t="s">
        <v>14</v>
      </c>
      <c r="X380" s="4" t="s">
        <v>14</v>
      </c>
      <c r="Y380" s="4"/>
      <c r="Z380" s="4"/>
      <c r="AA380" s="4"/>
      <c r="AB380" s="4"/>
      <c r="AC380" s="4"/>
      <c r="AF380" s="3"/>
      <c r="AG380" s="3"/>
      <c r="AH380"/>
      <c r="AK380" s="4"/>
    </row>
    <row r="381" spans="8:37">
      <c r="H381" s="5"/>
      <c r="I381" s="3"/>
      <c r="K381" s="4"/>
      <c r="L381" s="4"/>
      <c r="M381" s="4"/>
      <c r="N381" s="4"/>
      <c r="O381" s="4"/>
      <c r="P381" s="4"/>
      <c r="Q381" s="4"/>
      <c r="T381" s="5"/>
      <c r="U381" s="3"/>
      <c r="W381" s="4"/>
      <c r="X381" s="4"/>
      <c r="Y381" s="4"/>
      <c r="Z381" s="4"/>
      <c r="AA381" s="4"/>
      <c r="AB381" s="4"/>
      <c r="AC381" s="4"/>
      <c r="AF381" s="5"/>
      <c r="AG381" s="3"/>
      <c r="AH381"/>
      <c r="AI381" s="4"/>
      <c r="AJ381" s="4"/>
      <c r="AK381" s="4"/>
    </row>
    <row r="382" spans="8:37">
      <c r="H382" s="5"/>
      <c r="I382" s="3"/>
      <c r="K382" s="4"/>
      <c r="L382" s="4"/>
      <c r="M382" s="4"/>
      <c r="N382" s="4"/>
      <c r="O382" s="4"/>
      <c r="P382" s="4"/>
      <c r="Q382" s="4"/>
      <c r="T382" s="5"/>
      <c r="U382" s="3"/>
      <c r="W382" s="4"/>
      <c r="X382" s="4"/>
      <c r="Y382" s="4"/>
      <c r="Z382" s="4"/>
      <c r="AA382" s="4"/>
      <c r="AB382" s="4"/>
      <c r="AC382" s="4"/>
      <c r="AF382" s="5"/>
      <c r="AG382" s="3"/>
      <c r="AH382"/>
      <c r="AI382" s="4"/>
      <c r="AJ382" s="4"/>
      <c r="AK382" s="4"/>
    </row>
    <row r="383" spans="8:37">
      <c r="H383" s="5"/>
      <c r="I383" s="3"/>
      <c r="K383" s="4"/>
      <c r="L383" s="4"/>
      <c r="M383" s="4"/>
      <c r="N383" s="4"/>
      <c r="O383" s="4"/>
      <c r="P383" s="4"/>
      <c r="Q383" s="4"/>
      <c r="T383" s="5"/>
      <c r="U383" s="3"/>
      <c r="W383" s="4"/>
      <c r="X383" s="4"/>
      <c r="Y383" s="4"/>
      <c r="Z383" s="4"/>
      <c r="AA383" s="4"/>
      <c r="AB383" s="4"/>
      <c r="AC383" s="4"/>
      <c r="AF383" s="5"/>
      <c r="AG383" s="3"/>
      <c r="AH383"/>
      <c r="AI383" s="4"/>
      <c r="AJ383" s="4"/>
      <c r="AK383" s="4"/>
    </row>
    <row r="384" spans="8:37">
      <c r="H384" s="5"/>
      <c r="I384" s="3"/>
      <c r="K384" s="4"/>
      <c r="L384" s="4"/>
      <c r="M384" s="4"/>
      <c r="N384" s="4"/>
      <c r="O384" s="4"/>
      <c r="P384" s="4"/>
      <c r="Q384" s="4"/>
      <c r="T384" s="5"/>
      <c r="U384" s="3"/>
      <c r="V384" s="3"/>
      <c r="W384" s="4"/>
      <c r="X384" s="4"/>
      <c r="Y384" s="4"/>
      <c r="Z384" s="4"/>
      <c r="AA384" s="4"/>
      <c r="AB384" s="4"/>
      <c r="AC384" s="4"/>
      <c r="AF384" s="5"/>
      <c r="AG384" s="3"/>
      <c r="AH384"/>
      <c r="AI384" s="4"/>
      <c r="AJ384" s="4"/>
      <c r="AK384" s="4"/>
    </row>
    <row r="385" spans="8:37">
      <c r="H385" s="3"/>
      <c r="I385" s="3"/>
      <c r="K385" s="4"/>
      <c r="L385" s="4"/>
      <c r="M385" s="4"/>
      <c r="N385" s="4"/>
      <c r="O385" s="4"/>
      <c r="P385" s="4"/>
      <c r="Q385" s="4"/>
      <c r="T385" s="3"/>
      <c r="U385" s="3"/>
      <c r="V385" s="3"/>
      <c r="W385" s="4"/>
      <c r="X385" s="4"/>
      <c r="Y385" s="4"/>
      <c r="Z385" s="4"/>
      <c r="AA385" s="4"/>
      <c r="AB385" s="4"/>
      <c r="AC385" s="4"/>
      <c r="AF385" s="3"/>
      <c r="AG385" s="3"/>
      <c r="AH385"/>
      <c r="AI385" s="4"/>
      <c r="AJ385" s="4"/>
      <c r="AK385" s="4"/>
    </row>
    <row r="386" spans="8:37">
      <c r="H386" s="3"/>
      <c r="I386" s="3"/>
      <c r="J386" s="3"/>
      <c r="K386" s="4"/>
      <c r="L386" s="4"/>
      <c r="M386" s="4"/>
      <c r="N386" s="4"/>
      <c r="O386" s="4"/>
      <c r="P386" s="4"/>
      <c r="Q386" s="4"/>
      <c r="T386" s="3"/>
      <c r="U386" s="3"/>
      <c r="V386" s="3"/>
      <c r="W386" s="4"/>
      <c r="X386" s="4"/>
      <c r="Y386" s="4"/>
      <c r="Z386" s="4"/>
      <c r="AA386" s="4"/>
      <c r="AB386" s="4"/>
      <c r="AC386" s="4"/>
      <c r="AF386" s="3"/>
      <c r="AG386" s="3"/>
      <c r="AH386" s="3"/>
      <c r="AI386" s="4"/>
      <c r="AJ386" s="4"/>
      <c r="AK386" s="4"/>
    </row>
    <row r="387" spans="8:37">
      <c r="H387" s="5"/>
      <c r="I387" s="3"/>
      <c r="J387" s="3"/>
      <c r="K387" s="4"/>
      <c r="L387" s="4"/>
      <c r="M387" s="4"/>
      <c r="N387" s="4"/>
      <c r="O387" s="4"/>
      <c r="P387" s="4"/>
      <c r="Q387" s="4"/>
      <c r="T387" s="5"/>
      <c r="U387" s="3"/>
      <c r="V387" s="3"/>
      <c r="W387" s="4"/>
      <c r="X387" s="4"/>
      <c r="Y387" s="4"/>
      <c r="Z387" s="4"/>
      <c r="AA387" s="4"/>
      <c r="AB387" s="4"/>
      <c r="AC387" s="4"/>
      <c r="AF387" s="5"/>
      <c r="AG387" s="3"/>
      <c r="AH387" s="3"/>
      <c r="AI387" s="4"/>
      <c r="AJ387" s="4"/>
      <c r="AK387" s="4"/>
    </row>
    <row r="388" spans="8:37">
      <c r="H388" s="3"/>
      <c r="I388" s="3"/>
      <c r="J388" s="3"/>
      <c r="K388" s="4"/>
      <c r="L388" s="4"/>
      <c r="M388" s="4"/>
      <c r="N388" s="4"/>
      <c r="O388" s="4"/>
      <c r="P388" s="4"/>
      <c r="Q388" s="4"/>
      <c r="T388" s="3"/>
      <c r="U388" s="3"/>
      <c r="V388" s="3"/>
      <c r="W388" s="4"/>
      <c r="X388" s="4"/>
      <c r="Y388" s="4"/>
      <c r="Z388" s="4"/>
      <c r="AA388" s="4"/>
      <c r="AB388" s="4"/>
      <c r="AC388" s="4"/>
      <c r="AF388" s="3"/>
      <c r="AG388" s="3"/>
      <c r="AH388" s="3"/>
      <c r="AI388" s="4"/>
      <c r="AJ388" s="4"/>
      <c r="AK388" s="4"/>
    </row>
    <row r="389" spans="8:37">
      <c r="H389" s="3"/>
      <c r="I389" s="3"/>
      <c r="J389" s="3"/>
      <c r="K389" s="4"/>
      <c r="L389" s="4"/>
      <c r="M389" s="4"/>
      <c r="N389" s="4"/>
      <c r="O389" s="4"/>
      <c r="P389" s="4"/>
      <c r="Q389" s="4"/>
      <c r="T389" s="3"/>
      <c r="U389" s="3"/>
      <c r="V389" s="3"/>
      <c r="W389" s="4"/>
      <c r="X389" s="4"/>
      <c r="Y389" s="4"/>
      <c r="Z389" s="4"/>
      <c r="AA389" s="4"/>
      <c r="AB389" s="4"/>
      <c r="AC389" s="4"/>
      <c r="AF389" s="3"/>
      <c r="AG389" s="3"/>
      <c r="AH389" s="3"/>
      <c r="AI389" s="4"/>
      <c r="AJ389" s="4"/>
      <c r="AK389" s="4"/>
    </row>
    <row r="390" spans="8:37">
      <c r="H390" s="5"/>
      <c r="I390" s="3"/>
      <c r="J390" s="3"/>
      <c r="K390" s="4"/>
      <c r="L390" s="4"/>
      <c r="M390" s="4"/>
      <c r="N390" s="4"/>
      <c r="O390" s="4"/>
      <c r="P390" s="4"/>
      <c r="Q390" s="4"/>
      <c r="T390" s="5"/>
      <c r="U390" s="3"/>
      <c r="V390" s="3"/>
      <c r="W390" s="4"/>
      <c r="X390" s="4"/>
      <c r="Y390" s="4"/>
      <c r="Z390" s="4"/>
      <c r="AA390" s="4"/>
      <c r="AB390" s="4"/>
      <c r="AC390" s="4"/>
      <c r="AF390" s="5"/>
      <c r="AG390" s="3"/>
      <c r="AH390" s="3"/>
      <c r="AI390" s="4"/>
      <c r="AJ390" s="4"/>
      <c r="AK390" s="4"/>
    </row>
    <row r="391" spans="8:37">
      <c r="H391" s="5"/>
      <c r="I391" s="3"/>
      <c r="J391" s="3"/>
      <c r="K391" s="4"/>
      <c r="L391" s="4"/>
      <c r="M391" s="4"/>
      <c r="N391" s="4"/>
      <c r="O391" s="4"/>
      <c r="P391" s="4"/>
      <c r="Q391" s="4"/>
      <c r="T391" s="5"/>
      <c r="U391" s="3"/>
      <c r="V391" s="3"/>
      <c r="W391" s="4"/>
      <c r="X391" s="4"/>
      <c r="Y391" s="4"/>
      <c r="Z391" s="4"/>
      <c r="AA391" s="4"/>
      <c r="AB391" s="4"/>
      <c r="AC391" s="4"/>
      <c r="AF391" s="5"/>
      <c r="AG391" s="3"/>
      <c r="AH391" s="3"/>
      <c r="AI391" s="4"/>
      <c r="AJ391" s="4"/>
      <c r="AK391" s="4"/>
    </row>
    <row r="392" spans="8:37">
      <c r="H392" s="5"/>
      <c r="I392" s="3"/>
      <c r="J392" s="3"/>
      <c r="K392" s="4"/>
      <c r="L392" s="4"/>
      <c r="M392" s="4"/>
      <c r="N392" s="4"/>
      <c r="O392" s="4"/>
      <c r="P392" s="4"/>
      <c r="Q392" s="4"/>
      <c r="T392" s="5"/>
      <c r="U392" s="3"/>
      <c r="V392" s="3"/>
      <c r="W392" s="4"/>
      <c r="X392" s="4"/>
      <c r="Y392" s="4"/>
      <c r="Z392" s="4"/>
      <c r="AA392" s="4"/>
      <c r="AB392" s="4"/>
      <c r="AC392" s="4"/>
      <c r="AF392" s="5"/>
      <c r="AG392" s="3"/>
      <c r="AH392" s="3"/>
      <c r="AI392" s="4"/>
      <c r="AJ392" s="4"/>
      <c r="AK392" s="4"/>
    </row>
    <row r="393" spans="8:37">
      <c r="H393" s="5"/>
      <c r="I393" s="3"/>
      <c r="J393" s="3"/>
      <c r="K393" s="4"/>
      <c r="L393" s="4"/>
      <c r="M393" s="4"/>
      <c r="N393" s="4"/>
      <c r="O393" s="4"/>
      <c r="P393" s="4"/>
      <c r="Q393" s="4"/>
      <c r="T393" s="5"/>
      <c r="U393" s="3"/>
      <c r="V393" s="3"/>
      <c r="W393" s="4"/>
      <c r="X393" s="4"/>
      <c r="Y393" s="4"/>
      <c r="Z393" s="4"/>
      <c r="AA393" s="4"/>
      <c r="AB393" s="4"/>
      <c r="AC393" s="4"/>
      <c r="AF393" s="5"/>
      <c r="AG393" s="3"/>
      <c r="AH393" s="3"/>
      <c r="AI393" s="4"/>
      <c r="AJ393" s="4"/>
      <c r="AK393" s="4"/>
    </row>
    <row r="394" spans="8:37">
      <c r="H394" s="5">
        <v>9</v>
      </c>
      <c r="I394" s="3" t="s">
        <v>20</v>
      </c>
      <c r="J394" s="3">
        <f>MIN(K394:K420)</f>
        <v>1472</v>
      </c>
      <c r="M394" s="4"/>
      <c r="N394" s="4"/>
      <c r="O394" s="4"/>
      <c r="P394" s="4"/>
      <c r="Q394" s="4"/>
      <c r="T394" s="5">
        <v>9</v>
      </c>
      <c r="U394" s="3" t="s">
        <v>20</v>
      </c>
      <c r="V394" s="3">
        <f>MIN(W394:W420)</f>
        <v>1600</v>
      </c>
      <c r="W394" s="4" t="s">
        <v>14</v>
      </c>
      <c r="X394" s="4" t="s">
        <v>14</v>
      </c>
      <c r="Y394" s="4"/>
      <c r="Z394" s="4"/>
      <c r="AA394" s="4"/>
      <c r="AB394" s="4"/>
      <c r="AC394" s="4"/>
      <c r="AF394" s="5">
        <v>9</v>
      </c>
      <c r="AG394" s="3" t="s">
        <v>20</v>
      </c>
      <c r="AH394" s="3">
        <f>MIN(AI394:AI420)</f>
        <v>1271</v>
      </c>
      <c r="AK394" s="4"/>
    </row>
    <row r="395" spans="8:37">
      <c r="H395" s="5"/>
      <c r="I395" s="3" t="s">
        <v>19</v>
      </c>
      <c r="J395" s="3">
        <f>MAX(L394:L420)</f>
        <v>1710</v>
      </c>
      <c r="M395" s="4"/>
      <c r="N395" s="4"/>
      <c r="O395" s="4"/>
      <c r="P395" s="4"/>
      <c r="Q395" s="4"/>
      <c r="T395" s="5"/>
      <c r="U395" s="3" t="s">
        <v>19</v>
      </c>
      <c r="V395" s="3">
        <f>MAX(X394:X420)</f>
        <v>1625</v>
      </c>
      <c r="W395" s="4" t="s">
        <v>14</v>
      </c>
      <c r="X395" s="4" t="s">
        <v>14</v>
      </c>
      <c r="Y395" s="4"/>
      <c r="Z395" s="4"/>
      <c r="AA395" s="4"/>
      <c r="AB395" s="4"/>
      <c r="AC395" s="4"/>
      <c r="AF395" s="5"/>
      <c r="AG395" s="3" t="s">
        <v>19</v>
      </c>
      <c r="AH395" s="3">
        <f>MAX(AJ394:AJ420)</f>
        <v>1675</v>
      </c>
      <c r="AK395" s="4"/>
    </row>
    <row r="396" spans="8:37">
      <c r="H396" s="5"/>
      <c r="I396" s="3"/>
      <c r="J396" s="3"/>
      <c r="K396"/>
      <c r="L396"/>
      <c r="M396" s="4"/>
      <c r="N396" s="4"/>
      <c r="O396" s="4"/>
      <c r="P396" s="4"/>
      <c r="Q396" s="4"/>
      <c r="T396" s="5"/>
      <c r="U396" s="3"/>
      <c r="V396" s="3"/>
      <c r="W396"/>
      <c r="X396"/>
      <c r="Y396" s="4"/>
      <c r="Z396" s="4"/>
      <c r="AA396" s="4"/>
      <c r="AB396" s="4"/>
      <c r="AC396" s="4"/>
      <c r="AF396" s="5"/>
      <c r="AG396" s="3"/>
      <c r="AH396" s="3"/>
      <c r="AK396" s="4"/>
    </row>
    <row r="397" spans="8:37">
      <c r="H397" s="5"/>
      <c r="I397" s="3"/>
      <c r="J397" s="3"/>
      <c r="K397"/>
      <c r="L397"/>
      <c r="M397" s="4"/>
      <c r="N397" s="4"/>
      <c r="O397" s="4"/>
      <c r="P397" s="4"/>
      <c r="Q397" s="4"/>
      <c r="T397" s="5"/>
      <c r="U397" s="3"/>
      <c r="V397" s="3"/>
      <c r="W397"/>
      <c r="X397"/>
      <c r="Y397" s="4"/>
      <c r="Z397" s="4"/>
      <c r="AA397" s="4"/>
      <c r="AB397" s="4"/>
      <c r="AC397" s="4"/>
      <c r="AF397" s="5"/>
      <c r="AG397" s="3"/>
      <c r="AH397" s="3"/>
      <c r="AK397" s="4"/>
    </row>
    <row r="398" spans="8:37">
      <c r="H398" s="5"/>
      <c r="I398" s="3"/>
      <c r="J398" s="3"/>
      <c r="K398"/>
      <c r="L398"/>
      <c r="M398" s="4"/>
      <c r="N398" s="4"/>
      <c r="O398" s="4"/>
      <c r="P398" s="4"/>
      <c r="Q398" s="4"/>
      <c r="T398" s="5"/>
      <c r="U398" s="3"/>
      <c r="V398" s="3"/>
      <c r="W398"/>
      <c r="X398"/>
      <c r="Y398" s="4"/>
      <c r="Z398" s="4"/>
      <c r="AA398" s="4"/>
      <c r="AB398" s="4"/>
      <c r="AC398" s="4"/>
      <c r="AF398" s="5"/>
      <c r="AG398" s="3"/>
      <c r="AH398" s="3"/>
      <c r="AK398" s="4"/>
    </row>
    <row r="399" spans="8:37">
      <c r="H399" s="5"/>
      <c r="I399" s="3"/>
      <c r="J399" s="3"/>
      <c r="K399"/>
      <c r="L399"/>
      <c r="M399" s="4"/>
      <c r="N399" s="4"/>
      <c r="O399" s="4"/>
      <c r="P399" s="4"/>
      <c r="Q399" s="4"/>
      <c r="T399" s="5"/>
      <c r="U399" s="3"/>
      <c r="V399" s="3"/>
      <c r="W399"/>
      <c r="X399"/>
      <c r="Y399" s="4"/>
      <c r="Z399" s="4"/>
      <c r="AA399" s="4"/>
      <c r="AB399" s="4"/>
      <c r="AC399" s="4"/>
      <c r="AF399" s="5"/>
      <c r="AG399" s="3"/>
      <c r="AI399" s="4">
        <f>AI84-AJ75</f>
        <v>1506</v>
      </c>
      <c r="AJ399" s="4">
        <f>AJ84-AI75</f>
        <v>1506</v>
      </c>
      <c r="AK399" s="4"/>
    </row>
    <row r="400" spans="8:37">
      <c r="H400" s="5"/>
      <c r="I400" s="3"/>
      <c r="K400" s="4">
        <f t="shared" ref="K400:K407" si="67">K85-L76</f>
        <v>1472</v>
      </c>
      <c r="L400" s="4">
        <f t="shared" ref="L400:L407" si="68">L85-K76</f>
        <v>1535</v>
      </c>
      <c r="M400" s="4"/>
      <c r="N400" s="4"/>
      <c r="O400" s="4"/>
      <c r="P400" s="4"/>
      <c r="Q400" s="4"/>
      <c r="T400" s="5"/>
      <c r="U400" s="3"/>
      <c r="V400"/>
      <c r="W400"/>
      <c r="X400"/>
      <c r="Y400" s="4"/>
      <c r="Z400" s="4"/>
      <c r="AA400" s="4"/>
      <c r="AB400" s="4"/>
      <c r="AC400" s="4"/>
      <c r="AF400" s="5"/>
      <c r="AG400" s="3"/>
      <c r="AI400" s="4">
        <f>AI85-AJ76</f>
        <v>1523</v>
      </c>
      <c r="AJ400" s="4">
        <f>AJ85-AI76</f>
        <v>1615</v>
      </c>
      <c r="AK400" s="4"/>
    </row>
    <row r="401" spans="8:37">
      <c r="H401" s="5"/>
      <c r="I401" s="3"/>
      <c r="K401" s="4">
        <f t="shared" si="67"/>
        <v>1563</v>
      </c>
      <c r="L401" s="4">
        <f t="shared" si="68"/>
        <v>1563</v>
      </c>
      <c r="M401" s="4"/>
      <c r="N401" s="4"/>
      <c r="O401" s="4"/>
      <c r="P401" s="4"/>
      <c r="Q401" s="4"/>
      <c r="T401" s="5"/>
      <c r="U401" s="3"/>
      <c r="V401"/>
      <c r="W401"/>
      <c r="X401"/>
      <c r="Y401" s="4"/>
      <c r="Z401" s="4"/>
      <c r="AA401" s="4"/>
      <c r="AB401" s="4"/>
      <c r="AC401" s="4"/>
      <c r="AF401" s="5"/>
      <c r="AG401" s="3"/>
      <c r="AI401" s="4">
        <f>AI86-AJ77</f>
        <v>1503</v>
      </c>
      <c r="AJ401" s="4">
        <f>AJ86-AI77</f>
        <v>1523</v>
      </c>
      <c r="AK401" s="4"/>
    </row>
    <row r="402" spans="8:37">
      <c r="H402" s="5"/>
      <c r="I402" s="3"/>
      <c r="K402" s="4">
        <f t="shared" si="67"/>
        <v>1568</v>
      </c>
      <c r="L402" s="4">
        <f t="shared" si="68"/>
        <v>1633</v>
      </c>
      <c r="M402" s="4"/>
      <c r="N402" s="4"/>
      <c r="O402" s="4"/>
      <c r="P402" s="4"/>
      <c r="Q402" s="4"/>
      <c r="T402" s="5"/>
      <c r="U402" s="3"/>
      <c r="V402"/>
      <c r="W402" s="4">
        <f t="shared" ref="W402:W404" si="69">W87-X78</f>
        <v>1600</v>
      </c>
      <c r="X402" s="4">
        <f t="shared" ref="X402:X404" si="70">X87-W78</f>
        <v>1600</v>
      </c>
      <c r="Y402" s="4"/>
      <c r="Z402" s="4"/>
      <c r="AA402" s="4"/>
      <c r="AB402" s="4"/>
      <c r="AC402" s="4"/>
      <c r="AF402" s="5"/>
      <c r="AG402" s="3"/>
      <c r="AI402" s="4">
        <f>AI87-AJ78</f>
        <v>1523</v>
      </c>
      <c r="AJ402" s="4">
        <f>AJ87-AI78</f>
        <v>1523</v>
      </c>
      <c r="AK402" s="4"/>
    </row>
    <row r="403" spans="8:37">
      <c r="H403" s="5"/>
      <c r="I403" s="3"/>
      <c r="K403"/>
      <c r="L403"/>
      <c r="M403" s="4"/>
      <c r="N403" s="4"/>
      <c r="O403" s="4"/>
      <c r="P403" s="4"/>
      <c r="Q403" s="4"/>
      <c r="T403" s="5"/>
      <c r="U403" s="3"/>
      <c r="V403"/>
      <c r="W403"/>
      <c r="X403"/>
      <c r="Y403" s="4"/>
      <c r="Z403" s="4"/>
      <c r="AA403" s="4"/>
      <c r="AB403" s="4"/>
      <c r="AC403" s="4"/>
      <c r="AF403" s="5"/>
      <c r="AG403" s="3"/>
      <c r="AI403" s="4">
        <f>AI88-AJ79</f>
        <v>1271</v>
      </c>
      <c r="AJ403" s="4">
        <f>AJ88-AI79</f>
        <v>1507</v>
      </c>
      <c r="AK403" s="4"/>
    </row>
    <row r="404" spans="8:37">
      <c r="H404" s="5"/>
      <c r="I404" s="3"/>
      <c r="K404" s="4">
        <f t="shared" si="67"/>
        <v>1573</v>
      </c>
      <c r="L404" s="4">
        <f t="shared" si="68"/>
        <v>1640</v>
      </c>
      <c r="M404" s="4"/>
      <c r="N404" s="4"/>
      <c r="O404" s="4"/>
      <c r="P404" s="4"/>
      <c r="Q404" s="4"/>
      <c r="T404" s="5"/>
      <c r="U404" s="3"/>
      <c r="V404"/>
      <c r="W404" s="4">
        <f t="shared" si="69"/>
        <v>1625</v>
      </c>
      <c r="X404" s="4">
        <f t="shared" si="70"/>
        <v>1625</v>
      </c>
      <c r="Y404" s="4"/>
      <c r="Z404" s="4"/>
      <c r="AA404" s="4"/>
      <c r="AB404" s="4"/>
      <c r="AC404" s="4"/>
      <c r="AF404" s="5"/>
      <c r="AG404" s="3"/>
      <c r="AI404" s="4" t="s">
        <v>14</v>
      </c>
      <c r="AJ404" s="4" t="s">
        <v>14</v>
      </c>
      <c r="AK404" s="4"/>
    </row>
    <row r="405" spans="8:37">
      <c r="H405" s="5"/>
      <c r="I405" s="3"/>
      <c r="K405" s="4">
        <f t="shared" si="67"/>
        <v>1478</v>
      </c>
      <c r="L405" s="4">
        <f t="shared" si="68"/>
        <v>1570</v>
      </c>
      <c r="M405" s="4"/>
      <c r="N405" s="4"/>
      <c r="O405" s="4"/>
      <c r="P405" s="4"/>
      <c r="Q405" s="4"/>
      <c r="T405" s="5"/>
      <c r="U405" s="3"/>
      <c r="V405"/>
      <c r="W405"/>
      <c r="X405"/>
      <c r="Y405" s="4"/>
      <c r="Z405" s="4"/>
      <c r="AA405" s="4"/>
      <c r="AB405" s="4"/>
      <c r="AC405" s="4"/>
      <c r="AF405" s="5"/>
      <c r="AG405" s="3"/>
      <c r="AI405" s="4">
        <f>AI90-AJ81</f>
        <v>1570</v>
      </c>
      <c r="AJ405" s="4">
        <f>AJ90-AI81</f>
        <v>1570</v>
      </c>
      <c r="AK405" s="4"/>
    </row>
    <row r="406" spans="8:37">
      <c r="H406" s="3"/>
      <c r="I406" s="3"/>
      <c r="K406"/>
      <c r="L406"/>
      <c r="M406" s="4"/>
      <c r="N406" s="4"/>
      <c r="O406" s="4"/>
      <c r="P406" s="4"/>
      <c r="Q406" s="4"/>
      <c r="T406" s="3"/>
      <c r="U406" s="3"/>
      <c r="V406"/>
      <c r="W406"/>
      <c r="X406"/>
      <c r="Y406" s="4"/>
      <c r="Z406" s="4"/>
      <c r="AA406" s="4"/>
      <c r="AB406" s="4"/>
      <c r="AC406" s="4"/>
      <c r="AF406" s="3"/>
      <c r="AG406" s="3"/>
      <c r="AK406" s="4"/>
    </row>
    <row r="407" spans="8:37">
      <c r="H407" s="3"/>
      <c r="I407" s="3"/>
      <c r="K407" s="4">
        <f t="shared" si="67"/>
        <v>1690</v>
      </c>
      <c r="L407" s="4">
        <f t="shared" si="68"/>
        <v>1710</v>
      </c>
      <c r="M407" s="4"/>
      <c r="N407" s="4"/>
      <c r="O407" s="4"/>
      <c r="P407" s="4"/>
      <c r="Q407" s="4"/>
      <c r="T407" s="3"/>
      <c r="U407" s="3"/>
      <c r="V407"/>
      <c r="W407"/>
      <c r="X407"/>
      <c r="Y407" s="4"/>
      <c r="Z407" s="4"/>
      <c r="AA407" s="4"/>
      <c r="AB407" s="4"/>
      <c r="AC407" s="4"/>
      <c r="AF407" s="3"/>
      <c r="AG407" s="3"/>
      <c r="AI407" s="4" t="s">
        <v>14</v>
      </c>
      <c r="AJ407" s="4" t="s">
        <v>14</v>
      </c>
      <c r="AK407" s="4"/>
    </row>
    <row r="408" spans="8:37">
      <c r="H408" s="3"/>
      <c r="I408" s="3"/>
      <c r="K408"/>
      <c r="L408"/>
      <c r="M408" s="4"/>
      <c r="N408" s="4"/>
      <c r="O408" s="4"/>
      <c r="P408" s="4"/>
      <c r="Q408" s="4"/>
      <c r="T408" s="3"/>
      <c r="U408" s="3"/>
      <c r="V408"/>
      <c r="W408" s="4" t="s">
        <v>14</v>
      </c>
      <c r="X408" s="4" t="s">
        <v>14</v>
      </c>
      <c r="Y408" s="4"/>
      <c r="Z408" s="4"/>
      <c r="AA408" s="4"/>
      <c r="AB408" s="4"/>
      <c r="AC408" s="4"/>
      <c r="AF408" s="3"/>
      <c r="AG408" s="3"/>
      <c r="AI408" s="4">
        <f>AI93-AJ84</f>
        <v>1675</v>
      </c>
      <c r="AJ408" s="4">
        <f>AJ93-AI84</f>
        <v>1675</v>
      </c>
      <c r="AK408" s="4"/>
    </row>
    <row r="409" spans="8:37">
      <c r="H409" s="3"/>
      <c r="I409" s="3"/>
      <c r="M409" s="4"/>
      <c r="N409" s="4"/>
      <c r="O409" s="4"/>
      <c r="P409" s="4"/>
      <c r="Q409" s="4"/>
      <c r="T409" s="3"/>
      <c r="U409" s="3"/>
      <c r="V409"/>
      <c r="W409"/>
      <c r="X409"/>
      <c r="Y409" s="4"/>
      <c r="Z409" s="4"/>
      <c r="AA409" s="4"/>
      <c r="AB409" s="4"/>
      <c r="AC409" s="4"/>
      <c r="AF409" s="3"/>
      <c r="AG409" s="3"/>
      <c r="AK409" s="4"/>
    </row>
    <row r="410" spans="8:37">
      <c r="H410" s="3"/>
      <c r="I410" s="3"/>
      <c r="M410" s="4"/>
      <c r="N410" s="4"/>
      <c r="O410" s="4"/>
      <c r="P410" s="4"/>
      <c r="Q410" s="4"/>
      <c r="T410" s="3"/>
      <c r="U410" s="3"/>
      <c r="V410"/>
      <c r="W410" s="4" t="s">
        <v>14</v>
      </c>
      <c r="X410" s="4" t="s">
        <v>14</v>
      </c>
      <c r="Y410" s="4"/>
      <c r="Z410" s="4"/>
      <c r="AA410" s="4"/>
      <c r="AB410" s="4"/>
      <c r="AC410" s="4"/>
      <c r="AF410" s="3"/>
      <c r="AG410" s="3"/>
      <c r="AK410" s="4"/>
    </row>
    <row r="411" spans="8:37">
      <c r="H411" s="3"/>
      <c r="I411" s="3"/>
      <c r="M411" s="4"/>
      <c r="N411" s="4"/>
      <c r="O411" s="4"/>
      <c r="P411" s="4"/>
      <c r="Q411" s="4"/>
      <c r="T411" s="3"/>
      <c r="U411" s="3"/>
      <c r="V411"/>
      <c r="W411" s="4" t="s">
        <v>14</v>
      </c>
      <c r="X411" s="4" t="s">
        <v>14</v>
      </c>
      <c r="Y411" s="4"/>
      <c r="Z411" s="4"/>
      <c r="AA411" s="4"/>
      <c r="AB411" s="4"/>
      <c r="AC411" s="4"/>
      <c r="AF411" s="3"/>
      <c r="AG411" s="3"/>
      <c r="AK411" s="4"/>
    </row>
    <row r="412" spans="8:37">
      <c r="H412" s="5"/>
      <c r="I412" s="3"/>
      <c r="K412" s="4"/>
      <c r="L412" s="4"/>
      <c r="M412" s="4"/>
      <c r="N412" s="4"/>
      <c r="O412" s="4"/>
      <c r="P412" s="4"/>
      <c r="Q412" s="4"/>
      <c r="T412" s="5"/>
      <c r="U412" s="3"/>
      <c r="V412"/>
      <c r="W412" s="4"/>
      <c r="X412" s="4"/>
      <c r="Y412" s="4"/>
      <c r="Z412" s="4"/>
      <c r="AA412" s="4"/>
      <c r="AB412" s="4"/>
      <c r="AC412" s="4"/>
      <c r="AF412" s="5"/>
      <c r="AG412" s="3"/>
      <c r="AI412" s="4"/>
      <c r="AJ412" s="4"/>
      <c r="AK412" s="4"/>
    </row>
    <row r="413" spans="8:37">
      <c r="H413" s="5"/>
      <c r="I413" s="3"/>
      <c r="K413" s="4"/>
      <c r="L413" s="4"/>
      <c r="M413" s="4"/>
      <c r="N413" s="4"/>
      <c r="O413" s="4"/>
      <c r="P413" s="4"/>
      <c r="Q413" s="4"/>
      <c r="T413" s="5"/>
      <c r="U413" s="3"/>
      <c r="V413"/>
      <c r="W413" s="4"/>
      <c r="X413" s="4"/>
      <c r="Y413" s="4"/>
      <c r="Z413" s="4"/>
      <c r="AA413" s="4"/>
      <c r="AB413" s="4"/>
      <c r="AC413" s="4"/>
      <c r="AF413" s="5"/>
      <c r="AG413" s="3"/>
      <c r="AI413" s="4"/>
      <c r="AJ413" s="4"/>
      <c r="AK413" s="4"/>
    </row>
    <row r="414" spans="8:37">
      <c r="H414" s="5"/>
      <c r="I414" s="3"/>
      <c r="K414" s="4"/>
      <c r="L414" s="4"/>
      <c r="M414" s="4"/>
      <c r="N414" s="4"/>
      <c r="O414" s="4"/>
      <c r="P414" s="4"/>
      <c r="Q414" s="4"/>
      <c r="T414" s="5"/>
      <c r="U414" s="3"/>
      <c r="V414" s="3"/>
      <c r="W414" s="4"/>
      <c r="X414" s="4"/>
      <c r="Y414" s="4"/>
      <c r="Z414" s="4"/>
      <c r="AA414" s="4"/>
      <c r="AB414" s="4"/>
      <c r="AC414" s="4"/>
      <c r="AF414" s="5"/>
      <c r="AG414" s="3"/>
      <c r="AI414" s="4"/>
      <c r="AJ414" s="4"/>
      <c r="AK414" s="4"/>
    </row>
    <row r="415" spans="8:37">
      <c r="H415" s="5"/>
      <c r="I415" s="3"/>
      <c r="K415" s="4"/>
      <c r="L415" s="4"/>
      <c r="M415" s="4"/>
      <c r="N415" s="4"/>
      <c r="O415" s="4"/>
      <c r="P415" s="4"/>
      <c r="Q415" s="4"/>
      <c r="T415" s="5"/>
      <c r="U415" s="3"/>
      <c r="V415" s="3"/>
      <c r="W415" s="4"/>
      <c r="X415" s="4"/>
      <c r="Y415" s="4"/>
      <c r="Z415" s="4"/>
      <c r="AA415" s="4"/>
      <c r="AB415" s="4"/>
      <c r="AC415" s="4"/>
      <c r="AF415" s="5"/>
      <c r="AG415" s="3"/>
      <c r="AI415" s="4"/>
      <c r="AJ415" s="4"/>
      <c r="AK415" s="4"/>
    </row>
    <row r="416" spans="8:37">
      <c r="H416" s="5"/>
      <c r="I416" s="3"/>
      <c r="K416" s="4"/>
      <c r="L416" s="4"/>
      <c r="M416" s="4"/>
      <c r="N416" s="4"/>
      <c r="O416" s="4"/>
      <c r="P416" s="4"/>
      <c r="Q416" s="4"/>
      <c r="T416" s="5"/>
      <c r="U416" s="3"/>
      <c r="V416" s="3"/>
      <c r="W416" s="4"/>
      <c r="X416" s="4"/>
      <c r="Y416" s="4"/>
      <c r="Z416" s="4"/>
      <c r="AA416" s="4"/>
      <c r="AB416" s="4"/>
      <c r="AC416" s="4"/>
      <c r="AF416" s="5"/>
      <c r="AG416" s="3"/>
      <c r="AI416" s="4"/>
      <c r="AJ416" s="4"/>
      <c r="AK416" s="4"/>
    </row>
    <row r="417" spans="8:37">
      <c r="H417" s="3"/>
      <c r="I417" s="3"/>
      <c r="K417" s="4"/>
      <c r="L417" s="4"/>
      <c r="M417" s="4"/>
      <c r="N417" s="4"/>
      <c r="O417" s="4"/>
      <c r="P417" s="4"/>
      <c r="Q417" s="4"/>
      <c r="T417" s="3"/>
      <c r="U417" s="3"/>
      <c r="V417" s="3"/>
      <c r="W417" s="4"/>
      <c r="X417" s="4"/>
      <c r="Y417" s="4"/>
      <c r="Z417" s="4"/>
      <c r="AA417" s="4"/>
      <c r="AB417" s="4"/>
      <c r="AC417" s="4"/>
      <c r="AF417" s="3"/>
      <c r="AG417" s="3"/>
      <c r="AI417" s="4"/>
      <c r="AJ417" s="4"/>
      <c r="AK417" s="4"/>
    </row>
    <row r="418" spans="8:37">
      <c r="H418" s="3"/>
      <c r="I418" s="3"/>
      <c r="J418" s="3"/>
      <c r="K418" s="4"/>
      <c r="L418" s="4"/>
      <c r="M418" s="4"/>
      <c r="N418" s="4"/>
      <c r="O418" s="4"/>
      <c r="P418" s="4"/>
      <c r="Q418" s="4"/>
      <c r="T418" s="3"/>
      <c r="U418" s="3"/>
      <c r="V418" s="3"/>
      <c r="W418" s="4"/>
      <c r="X418" s="4"/>
      <c r="Y418" s="4"/>
      <c r="Z418" s="4"/>
      <c r="AA418" s="4"/>
      <c r="AB418" s="4"/>
      <c r="AC418" s="4"/>
      <c r="AF418" s="3"/>
      <c r="AG418" s="3"/>
      <c r="AH418" s="3"/>
      <c r="AI418" s="4"/>
      <c r="AJ418" s="4"/>
      <c r="AK418" s="4"/>
    </row>
    <row r="419" spans="8:37">
      <c r="H419" s="5"/>
      <c r="I419" s="3"/>
      <c r="J419" s="3"/>
      <c r="K419" s="4"/>
      <c r="L419" s="4"/>
      <c r="M419" s="4"/>
      <c r="N419" s="4"/>
      <c r="O419" s="4"/>
      <c r="P419" s="4"/>
      <c r="Q419" s="4"/>
      <c r="T419" s="5"/>
      <c r="U419" s="3"/>
      <c r="V419" s="3"/>
      <c r="W419" s="4"/>
      <c r="X419" s="4"/>
      <c r="Y419" s="4"/>
      <c r="Z419" s="4"/>
      <c r="AA419" s="4"/>
      <c r="AB419" s="4"/>
      <c r="AC419" s="4"/>
      <c r="AF419" s="5"/>
      <c r="AG419" s="3"/>
      <c r="AH419" s="3"/>
      <c r="AI419" s="4"/>
      <c r="AJ419" s="4"/>
      <c r="AK419" s="4"/>
    </row>
    <row r="420" spans="8:37">
      <c r="H420" s="3"/>
      <c r="I420" s="3"/>
      <c r="J420" s="3"/>
      <c r="K420" s="4"/>
      <c r="L420" s="4"/>
      <c r="M420" s="4"/>
      <c r="N420" s="4"/>
      <c r="O420" s="4"/>
      <c r="P420" s="4"/>
      <c r="Q420" s="4"/>
      <c r="T420" s="3"/>
      <c r="U420" s="3"/>
      <c r="V420" s="3"/>
      <c r="W420" s="4"/>
      <c r="X420" s="4"/>
      <c r="Y420" s="4"/>
      <c r="Z420" s="4"/>
      <c r="AA420" s="4"/>
      <c r="AB420" s="4"/>
      <c r="AC420" s="4"/>
      <c r="AF420" s="3"/>
      <c r="AG420" s="3"/>
      <c r="AH420" s="3"/>
      <c r="AI420" s="4"/>
      <c r="AJ420" s="4"/>
      <c r="AK420" s="4"/>
    </row>
    <row r="421" spans="8:37">
      <c r="H421" s="3"/>
      <c r="I421" s="3"/>
      <c r="J421" s="3"/>
      <c r="K421" s="4"/>
      <c r="L421" s="4"/>
      <c r="M421" s="4"/>
      <c r="N421" s="4"/>
      <c r="O421" s="4"/>
      <c r="P421" s="4"/>
      <c r="Q421" s="4"/>
      <c r="T421" s="3"/>
      <c r="U421" s="3"/>
      <c r="V421" s="3"/>
      <c r="W421" s="4"/>
      <c r="X421" s="4"/>
      <c r="Y421" s="4"/>
      <c r="Z421" s="4"/>
      <c r="AA421" s="4"/>
      <c r="AB421" s="4"/>
      <c r="AC421" s="4"/>
      <c r="AF421" s="3"/>
      <c r="AG421" s="3"/>
      <c r="AH421" s="3"/>
      <c r="AI421" s="4"/>
      <c r="AJ421" s="4"/>
      <c r="AK421" s="4"/>
    </row>
    <row r="422" spans="8:37">
      <c r="H422" s="5"/>
      <c r="I422" s="3"/>
      <c r="J422" s="3"/>
      <c r="K422" s="4"/>
      <c r="L422" s="4"/>
      <c r="M422" s="4"/>
      <c r="N422" s="4"/>
      <c r="O422" s="4"/>
      <c r="P422" s="4"/>
      <c r="Q422" s="4"/>
      <c r="T422" s="5"/>
      <c r="U422" s="3"/>
      <c r="V422" s="3"/>
      <c r="W422" s="4"/>
      <c r="X422" s="4"/>
      <c r="Y422" s="4"/>
      <c r="Z422" s="4"/>
      <c r="AA422" s="4"/>
      <c r="AB422" s="4"/>
      <c r="AC422" s="4"/>
      <c r="AF422" s="5"/>
      <c r="AG422" s="3"/>
      <c r="AH422" s="3"/>
      <c r="AI422" s="4"/>
      <c r="AJ422" s="4"/>
      <c r="AK422" s="4"/>
    </row>
    <row r="423" spans="8:37">
      <c r="H423" s="5"/>
      <c r="I423" s="3"/>
      <c r="J423" s="3"/>
      <c r="K423" s="4"/>
      <c r="L423" s="4"/>
      <c r="M423" s="4"/>
      <c r="N423" s="4"/>
      <c r="O423" s="4"/>
      <c r="P423" s="4"/>
      <c r="Q423" s="4"/>
      <c r="T423" s="5"/>
      <c r="U423" s="3"/>
      <c r="V423" s="3"/>
      <c r="W423" s="4"/>
      <c r="X423" s="4"/>
      <c r="Y423" s="4"/>
      <c r="Z423" s="4"/>
      <c r="AA423" s="4"/>
      <c r="AB423" s="4"/>
      <c r="AC423" s="4"/>
      <c r="AF423" s="5"/>
      <c r="AG423" s="3"/>
      <c r="AH423" s="3"/>
      <c r="AI423" s="4"/>
      <c r="AJ423" s="4"/>
      <c r="AK423" s="4"/>
    </row>
    <row r="424" spans="8:37">
      <c r="H424" s="5"/>
      <c r="I424" s="3"/>
      <c r="J424" s="3"/>
      <c r="K424" s="4"/>
      <c r="L424" s="4"/>
      <c r="M424" s="4"/>
      <c r="N424" s="4"/>
      <c r="O424" s="4"/>
      <c r="P424" s="4"/>
      <c r="Q424" s="4"/>
      <c r="T424" s="5"/>
      <c r="U424" s="3"/>
      <c r="V424" s="3"/>
      <c r="W424" s="4"/>
      <c r="X424" s="4"/>
      <c r="Y424" s="4"/>
      <c r="Z424" s="4"/>
      <c r="AA424" s="4"/>
      <c r="AB424" s="4"/>
      <c r="AC424" s="4"/>
      <c r="AF424" s="5"/>
      <c r="AG424" s="3"/>
      <c r="AH424" s="3"/>
      <c r="AI424" s="4"/>
      <c r="AJ424" s="4"/>
      <c r="AK424" s="4"/>
    </row>
    <row r="425" spans="8:37">
      <c r="H425" s="5"/>
      <c r="I425" s="3"/>
      <c r="J425" s="3"/>
      <c r="K425" s="4"/>
      <c r="L425" s="4"/>
      <c r="M425" s="4"/>
      <c r="N425" s="4"/>
      <c r="O425" s="4"/>
      <c r="P425" s="4"/>
      <c r="Q425" s="4"/>
      <c r="T425" s="5"/>
      <c r="U425" s="3"/>
      <c r="V425" s="3"/>
      <c r="W425" s="4"/>
      <c r="X425" s="4"/>
      <c r="Y425" s="4"/>
      <c r="Z425" s="4"/>
      <c r="AA425" s="4"/>
      <c r="AB425" s="4"/>
      <c r="AC425" s="4"/>
      <c r="AF425" s="5"/>
      <c r="AG425" s="3"/>
      <c r="AH425" s="3"/>
      <c r="AI425" s="4"/>
      <c r="AJ425" s="4"/>
      <c r="AK425" s="4"/>
    </row>
    <row r="426" spans="8:37">
      <c r="H426" s="5">
        <v>10</v>
      </c>
      <c r="I426" s="3" t="s">
        <v>20</v>
      </c>
      <c r="J426" s="3">
        <f>MIN(K426:K452)</f>
        <v>1654</v>
      </c>
      <c r="M426" s="4"/>
      <c r="N426" s="4"/>
      <c r="O426" s="4"/>
      <c r="P426" s="4"/>
      <c r="Q426" s="4"/>
      <c r="T426" s="5">
        <v>10</v>
      </c>
      <c r="U426" s="3" t="s">
        <v>20</v>
      </c>
      <c r="V426" s="3">
        <f>MIN(W426:W452)</f>
        <v>1677</v>
      </c>
      <c r="W426" s="4" t="s">
        <v>14</v>
      </c>
      <c r="X426" s="4" t="s">
        <v>14</v>
      </c>
      <c r="Y426" s="4"/>
      <c r="Z426" s="4"/>
      <c r="AA426" s="4"/>
      <c r="AB426" s="4"/>
      <c r="AC426" s="4"/>
      <c r="AF426" s="5">
        <v>10</v>
      </c>
      <c r="AG426" s="3" t="s">
        <v>20</v>
      </c>
      <c r="AH426" s="3">
        <f>MIN(AI426:AI452)</f>
        <v>1548</v>
      </c>
      <c r="AK426" s="4"/>
    </row>
    <row r="427" spans="8:37">
      <c r="H427" s="5"/>
      <c r="I427" s="3" t="s">
        <v>19</v>
      </c>
      <c r="J427" s="3">
        <f>MAX(L426:L452)</f>
        <v>1865</v>
      </c>
      <c r="M427" s="4"/>
      <c r="N427" s="4"/>
      <c r="O427" s="4"/>
      <c r="P427" s="4"/>
      <c r="Q427" s="4"/>
      <c r="T427" s="5"/>
      <c r="U427" s="3" t="s">
        <v>19</v>
      </c>
      <c r="V427" s="3">
        <f>MAX(X426:X452)</f>
        <v>2390</v>
      </c>
      <c r="W427" s="4" t="s">
        <v>14</v>
      </c>
      <c r="X427" s="4" t="s">
        <v>14</v>
      </c>
      <c r="Y427" s="4"/>
      <c r="Z427" s="4"/>
      <c r="AA427" s="4"/>
      <c r="AB427" s="4"/>
      <c r="AC427" s="4"/>
      <c r="AF427" s="5"/>
      <c r="AG427" s="3" t="s">
        <v>19</v>
      </c>
      <c r="AH427" s="3">
        <f>MAX(AJ426:AJ452)</f>
        <v>1786</v>
      </c>
      <c r="AK427" s="4"/>
    </row>
    <row r="428" spans="8:37">
      <c r="H428" s="5"/>
      <c r="I428" s="3"/>
      <c r="J428" s="3"/>
      <c r="K428"/>
      <c r="L428"/>
      <c r="M428" s="4"/>
      <c r="N428" s="4"/>
      <c r="O428" s="4"/>
      <c r="P428" s="4"/>
      <c r="Q428" s="4"/>
      <c r="T428" s="5"/>
      <c r="U428" s="3"/>
      <c r="V428" s="3"/>
      <c r="W428"/>
      <c r="X428"/>
      <c r="Y428" s="4"/>
      <c r="Z428" s="4"/>
      <c r="AA428" s="4"/>
      <c r="AB428" s="4"/>
      <c r="AC428" s="4"/>
      <c r="AF428" s="5"/>
      <c r="AG428" s="3"/>
      <c r="AH428" s="3"/>
      <c r="AK428" s="4"/>
    </row>
    <row r="429" spans="8:37">
      <c r="H429" s="5"/>
      <c r="I429" s="3"/>
      <c r="J429" s="3"/>
      <c r="K429"/>
      <c r="L429"/>
      <c r="M429" s="4"/>
      <c r="N429" s="4"/>
      <c r="O429" s="4"/>
      <c r="P429" s="4"/>
      <c r="Q429" s="4"/>
      <c r="T429" s="5"/>
      <c r="U429" s="3"/>
      <c r="V429" s="3"/>
      <c r="W429"/>
      <c r="X429"/>
      <c r="Y429" s="4"/>
      <c r="Z429" s="4"/>
      <c r="AA429" s="4"/>
      <c r="AB429" s="4"/>
      <c r="AC429" s="4"/>
      <c r="AF429" s="5"/>
      <c r="AG429" s="3"/>
      <c r="AH429" s="3"/>
      <c r="AK429" s="4"/>
    </row>
    <row r="430" spans="8:37">
      <c r="H430" s="5"/>
      <c r="I430" s="3"/>
      <c r="J430" s="3"/>
      <c r="K430"/>
      <c r="L430"/>
      <c r="M430" s="4"/>
      <c r="N430" s="4"/>
      <c r="O430" s="4"/>
      <c r="P430" s="4"/>
      <c r="Q430" s="4"/>
      <c r="T430" s="5"/>
      <c r="U430" s="3"/>
      <c r="V430" s="3"/>
      <c r="W430"/>
      <c r="X430"/>
      <c r="Y430" s="4"/>
      <c r="Z430" s="4"/>
      <c r="AA430" s="4"/>
      <c r="AB430" s="4"/>
      <c r="AC430" s="4"/>
      <c r="AF430" s="5"/>
      <c r="AG430" s="3"/>
      <c r="AH430" s="3"/>
      <c r="AK430" s="4"/>
    </row>
    <row r="431" spans="8:37">
      <c r="H431" s="5"/>
      <c r="I431" s="3"/>
      <c r="J431" s="3"/>
      <c r="K431"/>
      <c r="L431"/>
      <c r="M431" s="4"/>
      <c r="N431" s="4"/>
      <c r="O431" s="4"/>
      <c r="P431" s="4"/>
      <c r="Q431" s="4"/>
      <c r="T431" s="5"/>
      <c r="U431" s="3"/>
      <c r="V431" s="3"/>
      <c r="W431"/>
      <c r="X431"/>
      <c r="Y431" s="4"/>
      <c r="Z431" s="4"/>
      <c r="AA431" s="4"/>
      <c r="AB431" s="4"/>
      <c r="AC431" s="4"/>
      <c r="AF431" s="5"/>
      <c r="AG431" s="3"/>
      <c r="AH431"/>
      <c r="AI431" s="4">
        <f>AI85-AJ75</f>
        <v>1694</v>
      </c>
      <c r="AJ431" s="4">
        <f>AJ85-AI75</f>
        <v>1786</v>
      </c>
      <c r="AK431" s="4"/>
    </row>
    <row r="432" spans="8:37">
      <c r="H432" s="5"/>
      <c r="I432" s="3"/>
      <c r="K432" s="4">
        <f t="shared" ref="K432:K439" si="71">K86-L76</f>
        <v>1654</v>
      </c>
      <c r="L432" s="4">
        <f t="shared" ref="L432:L439" si="72">L86-K76</f>
        <v>1654</v>
      </c>
      <c r="M432" s="4"/>
      <c r="N432" s="4"/>
      <c r="O432" s="4"/>
      <c r="P432" s="4"/>
      <c r="Q432" s="4"/>
      <c r="T432" s="5"/>
      <c r="U432" s="3"/>
      <c r="V432"/>
      <c r="W432"/>
      <c r="X432"/>
      <c r="Y432" s="4"/>
      <c r="Z432" s="4"/>
      <c r="AA432" s="4"/>
      <c r="AB432" s="4"/>
      <c r="AC432" s="4"/>
      <c r="AF432" s="5"/>
      <c r="AG432" s="3"/>
      <c r="AH432"/>
      <c r="AI432" s="4">
        <f>AI86-AJ76</f>
        <v>1695</v>
      </c>
      <c r="AJ432" s="4">
        <f>AJ86-AI76</f>
        <v>1715</v>
      </c>
      <c r="AK432" s="4"/>
    </row>
    <row r="433" spans="8:37">
      <c r="H433" s="5"/>
      <c r="I433" s="3"/>
      <c r="K433" s="4">
        <f t="shared" si="71"/>
        <v>1724</v>
      </c>
      <c r="L433" s="4">
        <f t="shared" si="72"/>
        <v>1789</v>
      </c>
      <c r="M433" s="4"/>
      <c r="N433" s="4"/>
      <c r="O433" s="4"/>
      <c r="P433" s="4"/>
      <c r="Q433" s="4"/>
      <c r="T433" s="5"/>
      <c r="U433" s="3"/>
      <c r="V433"/>
      <c r="W433" s="4">
        <f t="shared" ref="W433:W437" si="73">W87-X77</f>
        <v>1677</v>
      </c>
      <c r="X433" s="4">
        <f t="shared" ref="X433:X437" si="74">X87-W77</f>
        <v>1677</v>
      </c>
      <c r="Y433" s="4"/>
      <c r="Z433" s="4"/>
      <c r="AA433" s="4"/>
      <c r="AB433" s="4"/>
      <c r="AC433" s="4"/>
      <c r="AF433" s="5"/>
      <c r="AG433" s="3"/>
      <c r="AH433"/>
      <c r="AI433" s="4">
        <f>AI87-AJ77</f>
        <v>1689</v>
      </c>
      <c r="AJ433" s="4">
        <f>AJ87-AI77</f>
        <v>1689</v>
      </c>
      <c r="AK433" s="4"/>
    </row>
    <row r="434" spans="8:37">
      <c r="H434" s="5"/>
      <c r="I434" s="3"/>
      <c r="K434" s="4">
        <f t="shared" si="71"/>
        <v>1740</v>
      </c>
      <c r="L434" s="4">
        <f t="shared" si="72"/>
        <v>1760</v>
      </c>
      <c r="M434" s="4"/>
      <c r="N434" s="4"/>
      <c r="O434" s="4"/>
      <c r="P434" s="4"/>
      <c r="Q434" s="4"/>
      <c r="T434" s="5"/>
      <c r="U434" s="3"/>
      <c r="V434"/>
      <c r="W434"/>
      <c r="X434"/>
      <c r="Y434" s="4"/>
      <c r="Z434" s="4"/>
      <c r="AA434" s="4"/>
      <c r="AB434" s="4"/>
      <c r="AC434" s="4"/>
      <c r="AF434" s="5"/>
      <c r="AG434" s="3"/>
      <c r="AH434"/>
      <c r="AI434" s="4">
        <f>AI88-AJ78</f>
        <v>1548</v>
      </c>
      <c r="AJ434" s="4">
        <f>AJ88-AI78</f>
        <v>1689</v>
      </c>
      <c r="AK434" s="4"/>
    </row>
    <row r="435" spans="8:37">
      <c r="H435" s="5"/>
      <c r="I435" s="3"/>
      <c r="K435"/>
      <c r="L435"/>
      <c r="M435" s="4"/>
      <c r="N435" s="4"/>
      <c r="O435" s="4"/>
      <c r="P435" s="4"/>
      <c r="Q435" s="4"/>
      <c r="T435" s="5"/>
      <c r="U435" s="3"/>
      <c r="V435"/>
      <c r="W435" s="4">
        <f t="shared" si="73"/>
        <v>1710</v>
      </c>
      <c r="X435" s="4">
        <f t="shared" si="74"/>
        <v>1710</v>
      </c>
      <c r="Y435" s="4"/>
      <c r="Z435" s="4"/>
      <c r="AA435" s="4"/>
      <c r="AB435" s="4"/>
      <c r="AC435" s="4"/>
      <c r="AF435" s="5"/>
      <c r="AG435" s="3"/>
      <c r="AH435"/>
      <c r="AI435" s="4">
        <f>AI89-AJ79</f>
        <v>1670</v>
      </c>
      <c r="AJ435" s="4">
        <f>AJ89-AI79</f>
        <v>1765</v>
      </c>
      <c r="AK435" s="4"/>
    </row>
    <row r="436" spans="8:37">
      <c r="H436" s="5"/>
      <c r="I436" s="3"/>
      <c r="K436" s="4">
        <f t="shared" si="71"/>
        <v>1695</v>
      </c>
      <c r="L436" s="4">
        <f t="shared" si="72"/>
        <v>1695</v>
      </c>
      <c r="M436" s="4"/>
      <c r="N436" s="4"/>
      <c r="O436" s="4"/>
      <c r="P436" s="4"/>
      <c r="Q436" s="4"/>
      <c r="T436" s="5"/>
      <c r="U436" s="3"/>
      <c r="V436"/>
      <c r="W436"/>
      <c r="X436"/>
      <c r="Y436" s="4"/>
      <c r="Z436" s="4"/>
      <c r="AA436" s="4"/>
      <c r="AB436" s="4"/>
      <c r="AC436" s="4"/>
      <c r="AF436" s="5"/>
      <c r="AG436" s="3"/>
      <c r="AH436"/>
      <c r="AI436" s="4" t="s">
        <v>14</v>
      </c>
      <c r="AJ436" s="4" t="s">
        <v>14</v>
      </c>
      <c r="AK436" s="4"/>
    </row>
    <row r="437" spans="8:37">
      <c r="H437" s="5"/>
      <c r="I437" s="3"/>
      <c r="K437"/>
      <c r="L437"/>
      <c r="M437" s="4"/>
      <c r="N437" s="4"/>
      <c r="O437" s="4"/>
      <c r="P437" s="4"/>
      <c r="Q437" s="4"/>
      <c r="T437" s="5"/>
      <c r="U437" s="3"/>
      <c r="V437"/>
      <c r="W437" s="4">
        <f t="shared" si="73"/>
        <v>2390</v>
      </c>
      <c r="X437" s="4">
        <f t="shared" si="74"/>
        <v>2390</v>
      </c>
      <c r="Y437" s="4"/>
      <c r="Z437" s="4"/>
      <c r="AA437" s="4"/>
      <c r="AB437" s="4"/>
      <c r="AC437" s="4"/>
      <c r="AF437" s="5"/>
      <c r="AG437" s="3"/>
      <c r="AH437"/>
      <c r="AK437" s="4"/>
    </row>
    <row r="438" spans="8:37">
      <c r="H438" s="3"/>
      <c r="I438" s="3"/>
      <c r="K438"/>
      <c r="L438"/>
      <c r="M438" s="4"/>
      <c r="N438" s="4"/>
      <c r="O438" s="4"/>
      <c r="P438" s="4"/>
      <c r="Q438" s="4"/>
      <c r="T438" s="3"/>
      <c r="U438" s="3"/>
      <c r="V438"/>
      <c r="W438"/>
      <c r="X438"/>
      <c r="Y438" s="4"/>
      <c r="Z438" s="4"/>
      <c r="AA438" s="4"/>
      <c r="AB438" s="4"/>
      <c r="AC438" s="4"/>
      <c r="AF438" s="3"/>
      <c r="AG438" s="3"/>
      <c r="AH438"/>
      <c r="AI438" s="4">
        <f>AI92-AJ82</f>
        <v>1690</v>
      </c>
      <c r="AJ438" s="4">
        <f>AJ92-AI82</f>
        <v>1766</v>
      </c>
      <c r="AK438" s="4"/>
    </row>
    <row r="439" spans="8:37">
      <c r="H439" s="3"/>
      <c r="I439" s="3"/>
      <c r="K439" s="4">
        <f t="shared" si="71"/>
        <v>1865</v>
      </c>
      <c r="L439" s="4">
        <f t="shared" si="72"/>
        <v>1865</v>
      </c>
      <c r="M439" s="4"/>
      <c r="N439" s="4"/>
      <c r="O439" s="4"/>
      <c r="P439" s="4"/>
      <c r="Q439" s="4"/>
      <c r="T439" s="3"/>
      <c r="U439" s="3"/>
      <c r="V439"/>
      <c r="W439" s="4" t="s">
        <v>14</v>
      </c>
      <c r="X439" s="4" t="s">
        <v>14</v>
      </c>
      <c r="Y439" s="4"/>
      <c r="Z439" s="4"/>
      <c r="AA439" s="4"/>
      <c r="AB439" s="4"/>
      <c r="AC439" s="4"/>
      <c r="AF439" s="3"/>
      <c r="AG439" s="3"/>
      <c r="AH439"/>
      <c r="AI439" s="4" t="s">
        <v>14</v>
      </c>
      <c r="AJ439" s="4" t="s">
        <v>14</v>
      </c>
      <c r="AK439" s="4"/>
    </row>
    <row r="440" spans="8:37">
      <c r="H440" s="3"/>
      <c r="I440" s="3"/>
      <c r="M440" s="4"/>
      <c r="N440" s="4"/>
      <c r="O440" s="4"/>
      <c r="P440" s="4"/>
      <c r="Q440" s="4"/>
      <c r="T440" s="3"/>
      <c r="U440" s="3"/>
      <c r="V440"/>
      <c r="W440"/>
      <c r="X440"/>
      <c r="Y440" s="4"/>
      <c r="Z440" s="4"/>
      <c r="AA440" s="4"/>
      <c r="AB440" s="4"/>
      <c r="AC440" s="4"/>
      <c r="AF440" s="3"/>
      <c r="AG440" s="3"/>
      <c r="AH440"/>
      <c r="AK440" s="4"/>
    </row>
    <row r="441" spans="8:37">
      <c r="H441" s="3"/>
      <c r="I441" s="3"/>
      <c r="M441" s="4"/>
      <c r="N441" s="4"/>
      <c r="O441" s="4"/>
      <c r="P441" s="4"/>
      <c r="Q441" s="4"/>
      <c r="T441" s="3"/>
      <c r="U441" s="3"/>
      <c r="V441"/>
      <c r="W441" s="4" t="s">
        <v>14</v>
      </c>
      <c r="X441" s="4" t="s">
        <v>14</v>
      </c>
      <c r="Y441" s="4"/>
      <c r="Z441" s="4"/>
      <c r="AA441" s="4"/>
      <c r="AB441" s="4"/>
      <c r="AC441" s="4"/>
      <c r="AF441" s="3"/>
      <c r="AG441" s="3"/>
      <c r="AH441"/>
      <c r="AK441" s="4"/>
    </row>
    <row r="442" spans="8:37">
      <c r="H442" s="3"/>
      <c r="I442" s="3"/>
      <c r="M442" s="4"/>
      <c r="N442" s="4"/>
      <c r="O442" s="4"/>
      <c r="P442" s="4"/>
      <c r="Q442" s="4"/>
      <c r="T442" s="3"/>
      <c r="U442" s="3"/>
      <c r="V442"/>
      <c r="W442" s="4" t="s">
        <v>14</v>
      </c>
      <c r="X442" s="4" t="s">
        <v>14</v>
      </c>
      <c r="Y442" s="4"/>
      <c r="Z442" s="4"/>
      <c r="AA442" s="4"/>
      <c r="AB442" s="4"/>
      <c r="AC442" s="4"/>
      <c r="AF442" s="3"/>
      <c r="AG442" s="3"/>
      <c r="AH442"/>
      <c r="AK442" s="4"/>
    </row>
    <row r="443" spans="8:37">
      <c r="H443" s="5"/>
      <c r="I443" s="3"/>
      <c r="K443" s="4"/>
      <c r="L443" s="4"/>
      <c r="M443" s="4"/>
      <c r="N443" s="4"/>
      <c r="O443" s="4"/>
      <c r="P443" s="4"/>
      <c r="Q443" s="4"/>
      <c r="T443" s="5"/>
      <c r="U443" s="3"/>
      <c r="V443"/>
      <c r="W443" s="4"/>
      <c r="X443" s="4"/>
      <c r="Y443" s="4"/>
      <c r="Z443" s="4"/>
      <c r="AA443" s="4"/>
      <c r="AB443" s="4"/>
      <c r="AC443" s="4"/>
      <c r="AF443" s="5"/>
      <c r="AG443" s="3"/>
      <c r="AH443"/>
      <c r="AI443" s="4"/>
      <c r="AJ443" s="4"/>
      <c r="AK443" s="4"/>
    </row>
    <row r="444" spans="8:37">
      <c r="H444" s="5"/>
      <c r="I444" s="3"/>
      <c r="K444" s="4"/>
      <c r="L444" s="4"/>
      <c r="M444" s="4"/>
      <c r="N444" s="4"/>
      <c r="O444" s="4"/>
      <c r="P444" s="4"/>
      <c r="Q444" s="4"/>
      <c r="T444" s="5"/>
      <c r="U444" s="3"/>
      <c r="V444"/>
      <c r="W444" s="4"/>
      <c r="X444" s="4"/>
      <c r="Y444" s="4"/>
      <c r="Z444" s="4"/>
      <c r="AA444" s="4"/>
      <c r="AB444" s="4"/>
      <c r="AC444" s="4"/>
      <c r="AF444" s="5"/>
      <c r="AG444" s="3"/>
      <c r="AH444"/>
      <c r="AI444" s="4"/>
      <c r="AJ444" s="4"/>
      <c r="AK444" s="4"/>
    </row>
    <row r="445" spans="8:37">
      <c r="H445" s="5"/>
      <c r="I445" s="3"/>
      <c r="K445" s="4"/>
      <c r="L445" s="4"/>
      <c r="M445" s="4"/>
      <c r="N445" s="4"/>
      <c r="O445" s="4"/>
      <c r="P445" s="4"/>
      <c r="Q445" s="4"/>
      <c r="T445" s="5"/>
      <c r="U445" s="3"/>
      <c r="V445"/>
      <c r="W445" s="4"/>
      <c r="X445" s="4"/>
      <c r="Y445" s="4"/>
      <c r="Z445" s="4"/>
      <c r="AA445" s="4"/>
      <c r="AB445" s="4"/>
      <c r="AC445" s="4"/>
      <c r="AF445" s="5"/>
      <c r="AG445" s="3"/>
      <c r="AH445"/>
      <c r="AI445" s="4"/>
      <c r="AJ445" s="4"/>
      <c r="AK445" s="4"/>
    </row>
    <row r="446" spans="8:37">
      <c r="H446" s="5"/>
      <c r="I446" s="3"/>
      <c r="K446" s="4"/>
      <c r="L446" s="4"/>
      <c r="M446" s="4"/>
      <c r="N446" s="4"/>
      <c r="O446" s="4"/>
      <c r="P446" s="4"/>
      <c r="Q446" s="4"/>
      <c r="T446" s="5"/>
      <c r="U446" s="3"/>
      <c r="V446" s="4"/>
      <c r="W446" s="4"/>
      <c r="X446" s="4"/>
      <c r="Y446" s="4"/>
      <c r="Z446" s="4"/>
      <c r="AA446" s="4"/>
      <c r="AB446" s="4"/>
      <c r="AC446" s="4"/>
      <c r="AF446" s="5"/>
      <c r="AG446" s="3"/>
      <c r="AH446"/>
      <c r="AI446" s="4"/>
      <c r="AJ446" s="4"/>
      <c r="AK446" s="4"/>
    </row>
    <row r="447" spans="8:37">
      <c r="H447" s="5"/>
      <c r="I447" s="3"/>
      <c r="K447" s="4"/>
      <c r="L447" s="4"/>
      <c r="M447" s="4"/>
      <c r="N447" s="4"/>
      <c r="O447" s="4"/>
      <c r="P447" s="4"/>
      <c r="Q447" s="4"/>
      <c r="T447" s="5"/>
      <c r="U447" s="3"/>
      <c r="V447" s="3"/>
      <c r="W447" s="4"/>
      <c r="X447" s="4"/>
      <c r="Y447" s="4"/>
      <c r="Z447" s="4"/>
      <c r="AA447" s="4"/>
      <c r="AB447" s="4"/>
      <c r="AC447" s="4"/>
      <c r="AF447" s="5"/>
      <c r="AG447" s="3"/>
      <c r="AH447"/>
      <c r="AI447" s="4"/>
      <c r="AJ447" s="4"/>
      <c r="AK447" s="4"/>
    </row>
    <row r="448" spans="8:37">
      <c r="H448" s="5"/>
      <c r="I448" s="3"/>
      <c r="K448" s="4"/>
      <c r="L448" s="4"/>
      <c r="M448" s="4"/>
      <c r="N448" s="4"/>
      <c r="O448" s="4"/>
      <c r="P448" s="4"/>
      <c r="Q448" s="4"/>
      <c r="T448" s="5"/>
      <c r="U448" s="3"/>
      <c r="V448" s="3"/>
      <c r="W448" s="4"/>
      <c r="X448" s="4"/>
      <c r="Y448" s="4"/>
      <c r="Z448" s="4"/>
      <c r="AA448" s="4"/>
      <c r="AB448" s="4"/>
      <c r="AC448" s="4"/>
      <c r="AF448" s="5"/>
      <c r="AG448" s="3"/>
      <c r="AH448"/>
      <c r="AI448" s="4"/>
      <c r="AJ448" s="4"/>
      <c r="AK448" s="4"/>
    </row>
    <row r="449" spans="8:37">
      <c r="H449" s="3"/>
      <c r="I449" s="3"/>
      <c r="K449" s="4"/>
      <c r="L449" s="4"/>
      <c r="M449" s="4"/>
      <c r="N449" s="4"/>
      <c r="O449" s="4"/>
      <c r="P449" s="4"/>
      <c r="Q449" s="4"/>
      <c r="T449" s="3"/>
      <c r="U449" s="3"/>
      <c r="V449" s="3"/>
      <c r="W449" s="4"/>
      <c r="X449" s="4"/>
      <c r="Y449" s="4"/>
      <c r="Z449" s="4"/>
      <c r="AA449" s="4"/>
      <c r="AB449" s="4"/>
      <c r="AC449" s="4"/>
      <c r="AF449" s="3"/>
      <c r="AG449" s="3"/>
      <c r="AH449" s="4"/>
      <c r="AI449" s="4"/>
      <c r="AJ449" s="4"/>
      <c r="AK449" s="4"/>
    </row>
    <row r="450" spans="8:37">
      <c r="H450" s="3"/>
      <c r="I450" s="3"/>
      <c r="J450" s="3"/>
      <c r="K450" s="4"/>
      <c r="L450" s="4"/>
      <c r="M450" s="4"/>
      <c r="N450" s="4"/>
      <c r="O450" s="4"/>
      <c r="P450" s="4"/>
      <c r="Q450" s="4"/>
      <c r="T450" s="3"/>
      <c r="U450" s="3"/>
      <c r="V450" s="3"/>
      <c r="W450" s="4"/>
      <c r="X450" s="4"/>
      <c r="Y450" s="4"/>
      <c r="Z450" s="4"/>
      <c r="AA450" s="4"/>
      <c r="AB450" s="4"/>
      <c r="AC450" s="4"/>
      <c r="AF450" s="3"/>
      <c r="AG450" s="3"/>
      <c r="AH450" s="3"/>
      <c r="AI450" s="4"/>
      <c r="AJ450" s="4"/>
      <c r="AK450" s="4"/>
    </row>
    <row r="451" spans="8:37">
      <c r="H451" s="5"/>
      <c r="I451" s="3"/>
      <c r="J451" s="3"/>
      <c r="K451" s="4"/>
      <c r="L451" s="4"/>
      <c r="M451" s="4"/>
      <c r="N451" s="4"/>
      <c r="O451" s="4"/>
      <c r="P451" s="4"/>
      <c r="Q451" s="4"/>
      <c r="T451" s="5"/>
      <c r="U451" s="3"/>
      <c r="V451" s="3"/>
      <c r="W451" s="4"/>
      <c r="X451" s="4"/>
      <c r="Y451" s="4"/>
      <c r="Z451" s="4"/>
      <c r="AA451" s="4"/>
      <c r="AB451" s="4"/>
      <c r="AC451" s="4"/>
      <c r="AF451" s="5"/>
      <c r="AG451" s="3"/>
      <c r="AH451" s="3"/>
      <c r="AI451" s="4"/>
      <c r="AJ451" s="4"/>
      <c r="AK451" s="4"/>
    </row>
    <row r="452" spans="8:37">
      <c r="H452" s="3"/>
      <c r="I452" s="3"/>
      <c r="J452" s="3"/>
      <c r="K452" s="4"/>
      <c r="L452" s="4"/>
      <c r="M452" s="4"/>
      <c r="N452" s="4"/>
      <c r="O452" s="4"/>
      <c r="P452" s="4"/>
      <c r="Q452" s="4"/>
      <c r="T452" s="3"/>
      <c r="U452" s="3"/>
      <c r="V452" s="3"/>
      <c r="W452" s="4"/>
      <c r="X452" s="4"/>
      <c r="Y452" s="4"/>
      <c r="Z452" s="4"/>
      <c r="AA452" s="4"/>
      <c r="AB452" s="4"/>
      <c r="AC452" s="4"/>
      <c r="AF452" s="3"/>
      <c r="AG452" s="3"/>
      <c r="AH452" s="3"/>
      <c r="AI452" s="4"/>
      <c r="AJ452" s="4"/>
      <c r="AK452" s="4"/>
    </row>
    <row r="453" spans="8:37">
      <c r="H453" s="3"/>
      <c r="I453" s="3"/>
      <c r="J453" s="3"/>
      <c r="K453" s="4"/>
      <c r="L453" s="4"/>
      <c r="M453" s="4"/>
      <c r="N453" s="4"/>
      <c r="O453" s="4"/>
      <c r="P453" s="4"/>
      <c r="Q453" s="4"/>
      <c r="T453" s="3"/>
      <c r="U453" s="3"/>
      <c r="V453" s="3"/>
      <c r="W453" s="4"/>
      <c r="X453" s="4"/>
      <c r="Y453" s="4"/>
      <c r="Z453" s="4"/>
      <c r="AA453" s="4"/>
      <c r="AB453" s="4"/>
      <c r="AC453" s="4"/>
      <c r="AF453" s="3"/>
      <c r="AG453" s="3"/>
      <c r="AH453" s="3"/>
      <c r="AI453" s="4"/>
      <c r="AJ453" s="4"/>
      <c r="AK453" s="4"/>
    </row>
    <row r="454" spans="8:37">
      <c r="H454" s="5"/>
      <c r="I454" s="3"/>
      <c r="J454" s="3"/>
      <c r="K454" s="4"/>
      <c r="L454" s="4"/>
      <c r="M454" s="4"/>
      <c r="N454" s="4"/>
      <c r="O454" s="4"/>
      <c r="P454" s="4"/>
      <c r="Q454" s="4"/>
      <c r="T454" s="5"/>
      <c r="U454" s="3"/>
      <c r="V454" s="3"/>
      <c r="W454" s="4"/>
      <c r="X454" s="4"/>
      <c r="Y454" s="4"/>
      <c r="Z454" s="4"/>
      <c r="AA454" s="4"/>
      <c r="AB454" s="4"/>
      <c r="AC454" s="4"/>
      <c r="AF454" s="5"/>
      <c r="AG454" s="3"/>
      <c r="AH454" s="3"/>
      <c r="AI454" s="4"/>
      <c r="AJ454" s="4"/>
      <c r="AK454" s="4"/>
    </row>
    <row r="455" spans="8:37">
      <c r="H455" s="5"/>
      <c r="I455" s="3"/>
      <c r="J455" s="3"/>
      <c r="K455" s="4"/>
      <c r="L455" s="4"/>
      <c r="M455" s="4"/>
      <c r="N455" s="4"/>
      <c r="O455" s="4"/>
      <c r="P455" s="4"/>
      <c r="Q455" s="4"/>
      <c r="T455" s="5"/>
      <c r="U455" s="3"/>
      <c r="V455" s="3"/>
      <c r="W455" s="4"/>
      <c r="X455" s="4"/>
      <c r="Y455" s="4"/>
      <c r="Z455" s="4"/>
      <c r="AA455" s="4"/>
      <c r="AB455" s="4"/>
      <c r="AC455" s="4"/>
      <c r="AF455" s="5"/>
      <c r="AG455" s="3"/>
      <c r="AH455" s="3"/>
      <c r="AI455" s="4"/>
      <c r="AJ455" s="4"/>
      <c r="AK455" s="4"/>
    </row>
    <row r="456" spans="8:37">
      <c r="H456" s="5"/>
      <c r="I456" s="3"/>
      <c r="J456" s="3"/>
      <c r="K456" s="4"/>
      <c r="L456" s="4"/>
      <c r="M456" s="4"/>
      <c r="N456" s="4"/>
      <c r="O456" s="4"/>
      <c r="P456" s="4"/>
      <c r="Q456" s="4"/>
      <c r="T456" s="5"/>
      <c r="U456" s="3"/>
      <c r="V456" s="3"/>
      <c r="W456" s="4"/>
      <c r="X456" s="4"/>
      <c r="Y456" s="4"/>
      <c r="Z456" s="4"/>
      <c r="AA456" s="4"/>
      <c r="AB456" s="4"/>
      <c r="AC456" s="4"/>
      <c r="AF456" s="5"/>
      <c r="AG456" s="3"/>
      <c r="AH456" s="3"/>
      <c r="AI456" s="4"/>
      <c r="AJ456" s="4"/>
      <c r="AK456" s="4"/>
    </row>
    <row r="457" spans="8:37">
      <c r="H457" s="5"/>
      <c r="I457" s="3"/>
      <c r="J457" s="3"/>
      <c r="K457" s="4"/>
      <c r="L457" s="4"/>
      <c r="M457" s="4"/>
      <c r="N457" s="4"/>
      <c r="O457" s="4"/>
      <c r="P457" s="4"/>
      <c r="Q457" s="4"/>
      <c r="T457" s="5"/>
      <c r="U457" s="3"/>
      <c r="V457" s="3"/>
      <c r="W457" s="4"/>
      <c r="X457" s="4"/>
      <c r="Y457" s="4"/>
      <c r="Z457" s="4"/>
      <c r="AA457" s="4"/>
      <c r="AB457" s="4"/>
      <c r="AC457" s="4"/>
      <c r="AF457" s="5"/>
      <c r="AG457" s="3"/>
      <c r="AH457" s="3"/>
      <c r="AI457" s="4"/>
      <c r="AJ457" s="4"/>
      <c r="AK457" s="4"/>
    </row>
    <row r="458" spans="8:37">
      <c r="H458" s="5">
        <v>11</v>
      </c>
      <c r="I458" s="3" t="s">
        <v>20</v>
      </c>
      <c r="J458" s="3">
        <f>MIN(K458:K484)</f>
        <v>1815</v>
      </c>
      <c r="M458" s="4"/>
      <c r="N458" s="4"/>
      <c r="O458" s="4"/>
      <c r="P458" s="4"/>
      <c r="Q458" s="4"/>
      <c r="T458" s="5">
        <v>11</v>
      </c>
      <c r="U458" s="3" t="s">
        <v>20</v>
      </c>
      <c r="V458" s="3">
        <f>MIN(W458:W484)</f>
        <v>1900</v>
      </c>
      <c r="W458" s="4" t="s">
        <v>14</v>
      </c>
      <c r="X458" s="4" t="s">
        <v>14</v>
      </c>
      <c r="Y458" s="4"/>
      <c r="Z458" s="4"/>
      <c r="AA458" s="4"/>
      <c r="AB458" s="4"/>
      <c r="AC458" s="4"/>
      <c r="AF458" s="5">
        <v>11</v>
      </c>
      <c r="AG458" s="3" t="s">
        <v>20</v>
      </c>
      <c r="AH458" s="3">
        <f>MIN(AI458:AI484)</f>
        <v>1714</v>
      </c>
      <c r="AK458" s="4"/>
    </row>
    <row r="459" spans="8:37">
      <c r="H459" s="5"/>
      <c r="I459" s="3" t="s">
        <v>19</v>
      </c>
      <c r="J459" s="3">
        <f>MAX(L458:L484)</f>
        <v>2025</v>
      </c>
      <c r="M459" s="4"/>
      <c r="N459" s="4"/>
      <c r="O459" s="4"/>
      <c r="P459" s="4"/>
      <c r="Q459" s="4"/>
      <c r="T459" s="5"/>
      <c r="U459" s="3" t="s">
        <v>19</v>
      </c>
      <c r="V459" s="3">
        <f>MAX(X458:X484)</f>
        <v>2535</v>
      </c>
      <c r="W459" s="4" t="s">
        <v>14</v>
      </c>
      <c r="X459" s="4" t="s">
        <v>14</v>
      </c>
      <c r="Y459" s="4"/>
      <c r="Z459" s="4"/>
      <c r="AA459" s="4"/>
      <c r="AB459" s="4"/>
      <c r="AC459" s="4"/>
      <c r="AF459" s="5"/>
      <c r="AG459" s="3" t="s">
        <v>19</v>
      </c>
      <c r="AH459" s="3">
        <f>MAX(AJ458:AJ484)</f>
        <v>1947</v>
      </c>
      <c r="AK459" s="4"/>
    </row>
    <row r="460" spans="8:37">
      <c r="H460" s="5"/>
      <c r="I460" s="3"/>
      <c r="J460" s="3"/>
      <c r="K460"/>
      <c r="L460"/>
      <c r="M460" s="4"/>
      <c r="N460" s="4"/>
      <c r="O460" s="4"/>
      <c r="P460" s="4"/>
      <c r="Q460" s="4"/>
      <c r="T460" s="5"/>
      <c r="U460" s="3"/>
      <c r="V460" s="3"/>
      <c r="W460"/>
      <c r="X460"/>
      <c r="Y460" s="4"/>
      <c r="Z460" s="4"/>
      <c r="AA460" s="4"/>
      <c r="AB460" s="4"/>
      <c r="AC460" s="4"/>
      <c r="AF460" s="5"/>
      <c r="AG460" s="3"/>
      <c r="AH460" s="3"/>
      <c r="AK460" s="4"/>
    </row>
    <row r="461" spans="8:37">
      <c r="H461" s="5"/>
      <c r="I461" s="3"/>
      <c r="J461" s="3"/>
      <c r="K461"/>
      <c r="L461"/>
      <c r="M461" s="4"/>
      <c r="N461" s="4"/>
      <c r="O461" s="4"/>
      <c r="P461" s="4"/>
      <c r="Q461" s="4"/>
      <c r="T461" s="5"/>
      <c r="U461" s="3"/>
      <c r="V461" s="3"/>
      <c r="W461"/>
      <c r="X461"/>
      <c r="Y461" s="4"/>
      <c r="Z461" s="4"/>
      <c r="AA461" s="4"/>
      <c r="AB461" s="4"/>
      <c r="AC461" s="4"/>
      <c r="AF461" s="5"/>
      <c r="AG461" s="3"/>
      <c r="AH461" s="3"/>
      <c r="AK461" s="4"/>
    </row>
    <row r="462" spans="8:37">
      <c r="H462" s="5"/>
      <c r="I462" s="3"/>
      <c r="J462" s="3"/>
      <c r="K462"/>
      <c r="L462"/>
      <c r="M462" s="4"/>
      <c r="N462" s="4"/>
      <c r="O462" s="4"/>
      <c r="P462" s="4"/>
      <c r="Q462" s="4"/>
      <c r="T462" s="5"/>
      <c r="U462" s="3"/>
      <c r="V462" s="3"/>
      <c r="W462"/>
      <c r="X462"/>
      <c r="Y462" s="4"/>
      <c r="Z462" s="4"/>
      <c r="AA462" s="4"/>
      <c r="AB462" s="4"/>
      <c r="AC462" s="4"/>
      <c r="AF462" s="5"/>
      <c r="AG462" s="3"/>
      <c r="AH462" s="3"/>
      <c r="AK462" s="4"/>
    </row>
    <row r="463" spans="8:37">
      <c r="H463" s="5"/>
      <c r="I463" s="3"/>
      <c r="J463" s="3"/>
      <c r="K463"/>
      <c r="L463"/>
      <c r="M463" s="4"/>
      <c r="N463" s="4"/>
      <c r="O463" s="4"/>
      <c r="P463" s="4"/>
      <c r="Q463" s="4"/>
      <c r="T463" s="5"/>
      <c r="U463" s="3"/>
      <c r="V463" s="3"/>
      <c r="W463"/>
      <c r="X463"/>
      <c r="Y463" s="4"/>
      <c r="Z463" s="4"/>
      <c r="AA463" s="4"/>
      <c r="AB463" s="4"/>
      <c r="AC463" s="4"/>
      <c r="AF463" s="5"/>
      <c r="AG463" s="3"/>
      <c r="AH463"/>
      <c r="AI463" s="4">
        <f>AI86-AJ75</f>
        <v>1866</v>
      </c>
      <c r="AJ463" s="4">
        <f>AJ86-AI75</f>
        <v>1886</v>
      </c>
      <c r="AK463" s="4"/>
    </row>
    <row r="464" spans="8:37">
      <c r="H464" s="5"/>
      <c r="I464" s="3"/>
      <c r="K464" s="4">
        <f t="shared" ref="K464:K469" si="75">K87-L76</f>
        <v>1815</v>
      </c>
      <c r="L464" s="4">
        <f t="shared" ref="L464:L469" si="76">L87-K76</f>
        <v>1880</v>
      </c>
      <c r="M464" s="4"/>
      <c r="N464" s="4"/>
      <c r="O464" s="4"/>
      <c r="P464" s="4"/>
      <c r="Q464" s="4"/>
      <c r="T464" s="5"/>
      <c r="U464" s="3"/>
      <c r="W464" s="4">
        <f t="shared" ref="W464:W468" si="77">W87-X76</f>
        <v>1980</v>
      </c>
      <c r="X464" s="4">
        <f t="shared" ref="X464:X468" si="78">X87-W76</f>
        <v>1980</v>
      </c>
      <c r="Y464" s="4"/>
      <c r="Z464" s="4"/>
      <c r="AA464" s="4"/>
      <c r="AB464" s="4"/>
      <c r="AC464" s="4"/>
      <c r="AF464" s="5"/>
      <c r="AG464" s="3"/>
      <c r="AH464"/>
      <c r="AI464" s="4">
        <f>AI87-AJ76</f>
        <v>1881</v>
      </c>
      <c r="AJ464" s="4">
        <f>AJ87-AI76</f>
        <v>1881</v>
      </c>
      <c r="AK464" s="4"/>
    </row>
    <row r="465" spans="8:37">
      <c r="H465" s="5"/>
      <c r="I465" s="3"/>
      <c r="K465" s="4">
        <f t="shared" si="75"/>
        <v>1896</v>
      </c>
      <c r="L465" s="4">
        <f t="shared" si="76"/>
        <v>1916</v>
      </c>
      <c r="M465" s="4"/>
      <c r="N465" s="4"/>
      <c r="O465" s="4"/>
      <c r="P465" s="4"/>
      <c r="Q465" s="4"/>
      <c r="T465" s="5"/>
      <c r="U465" s="3"/>
      <c r="W465"/>
      <c r="X465"/>
      <c r="Y465" s="4"/>
      <c r="Z465" s="4"/>
      <c r="AA465" s="4"/>
      <c r="AB465" s="4"/>
      <c r="AC465" s="4"/>
      <c r="AF465" s="5"/>
      <c r="AG465" s="3"/>
      <c r="AH465"/>
      <c r="AI465" s="4">
        <f>AI88-AJ77</f>
        <v>1714</v>
      </c>
      <c r="AJ465" s="4">
        <f>AJ88-AI77</f>
        <v>1855</v>
      </c>
      <c r="AK465" s="4"/>
    </row>
    <row r="466" spans="8:37">
      <c r="H466" s="5"/>
      <c r="I466" s="3"/>
      <c r="K466" s="4">
        <f t="shared" si="75"/>
        <v>1916</v>
      </c>
      <c r="L466" s="4">
        <f t="shared" si="76"/>
        <v>1983</v>
      </c>
      <c r="M466" s="4"/>
      <c r="N466" s="4"/>
      <c r="O466" s="4"/>
      <c r="P466" s="4"/>
      <c r="Q466" s="4"/>
      <c r="T466" s="5"/>
      <c r="U466" s="3"/>
      <c r="W466" s="4">
        <f t="shared" si="77"/>
        <v>1900</v>
      </c>
      <c r="X466" s="4">
        <f t="shared" si="78"/>
        <v>1900</v>
      </c>
      <c r="Y466" s="4"/>
      <c r="Z466" s="4"/>
      <c r="AA466" s="4"/>
      <c r="AB466" s="4"/>
      <c r="AC466" s="4"/>
      <c r="AF466" s="5"/>
      <c r="AG466" s="3"/>
      <c r="AH466"/>
      <c r="AI466" s="4">
        <f>AI89-AJ78</f>
        <v>1947</v>
      </c>
      <c r="AJ466" s="4">
        <f>AJ89-AI78</f>
        <v>1947</v>
      </c>
      <c r="AK466" s="4"/>
    </row>
    <row r="467" spans="8:37">
      <c r="H467" s="5"/>
      <c r="I467" s="3"/>
      <c r="K467"/>
      <c r="L467"/>
      <c r="M467" s="4"/>
      <c r="N467" s="4"/>
      <c r="O467" s="4"/>
      <c r="P467" s="4"/>
      <c r="Q467" s="4"/>
      <c r="T467" s="5"/>
      <c r="U467" s="3"/>
      <c r="W467"/>
      <c r="X467"/>
      <c r="Y467" s="4"/>
      <c r="Z467" s="4"/>
      <c r="AA467" s="4"/>
      <c r="AB467" s="4"/>
      <c r="AC467" s="4"/>
      <c r="AF467" s="5"/>
      <c r="AG467" s="3"/>
      <c r="AH467"/>
      <c r="AI467" s="4">
        <f>AI90-AJ79</f>
        <v>1850</v>
      </c>
      <c r="AJ467" s="4">
        <f>AJ90-AI79</f>
        <v>1945</v>
      </c>
      <c r="AK467" s="4"/>
    </row>
    <row r="468" spans="8:37">
      <c r="H468" s="5"/>
      <c r="I468" s="3"/>
      <c r="K468"/>
      <c r="L468"/>
      <c r="M468" s="4"/>
      <c r="N468" s="4"/>
      <c r="O468" s="4"/>
      <c r="P468" s="4"/>
      <c r="Q468" s="4"/>
      <c r="T468" s="5"/>
      <c r="U468" s="3"/>
      <c r="W468" s="4">
        <f t="shared" si="77"/>
        <v>2535</v>
      </c>
      <c r="X468" s="4">
        <f t="shared" si="78"/>
        <v>2535</v>
      </c>
      <c r="Y468" s="4"/>
      <c r="Z468" s="4"/>
      <c r="AA468" s="4"/>
      <c r="AB468" s="4"/>
      <c r="AC468" s="4"/>
      <c r="AF468" s="5"/>
      <c r="AG468" s="3"/>
      <c r="AH468"/>
      <c r="AK468" s="4"/>
    </row>
    <row r="469" spans="8:37">
      <c r="H469" s="5"/>
      <c r="I469" s="3"/>
      <c r="K469" s="4">
        <f t="shared" si="75"/>
        <v>1913</v>
      </c>
      <c r="L469" s="4">
        <f t="shared" si="76"/>
        <v>2025</v>
      </c>
      <c r="M469" s="4"/>
      <c r="N469" s="4"/>
      <c r="O469" s="4"/>
      <c r="P469" s="4"/>
      <c r="Q469" s="4"/>
      <c r="T469" s="5"/>
      <c r="U469" s="3"/>
      <c r="W469"/>
      <c r="X469"/>
      <c r="Y469" s="4"/>
      <c r="Z469" s="4"/>
      <c r="AA469" s="4"/>
      <c r="AB469" s="4"/>
      <c r="AC469" s="4"/>
      <c r="AF469" s="5"/>
      <c r="AG469" s="3"/>
      <c r="AH469"/>
      <c r="AI469" s="4">
        <f>AI92-AJ81</f>
        <v>1920</v>
      </c>
      <c r="AJ469" s="4">
        <f>AJ92-AI81</f>
        <v>1920</v>
      </c>
      <c r="AK469" s="4"/>
    </row>
    <row r="470" spans="8:37">
      <c r="H470" s="3"/>
      <c r="I470" s="3"/>
      <c r="K470"/>
      <c r="L470"/>
      <c r="M470" s="4"/>
      <c r="N470" s="4"/>
      <c r="O470" s="4"/>
      <c r="P470" s="4"/>
      <c r="Q470" s="4"/>
      <c r="T470" s="3"/>
      <c r="U470" s="3"/>
      <c r="W470"/>
      <c r="X470"/>
      <c r="Y470" s="4"/>
      <c r="Z470" s="4"/>
      <c r="AA470" s="4"/>
      <c r="AB470" s="4"/>
      <c r="AC470" s="4"/>
      <c r="AF470" s="3"/>
      <c r="AG470" s="3"/>
      <c r="AH470"/>
      <c r="AI470" s="4">
        <f>AI93-AJ82</f>
        <v>1865</v>
      </c>
      <c r="AJ470" s="4">
        <f>AJ93-AI82</f>
        <v>1941</v>
      </c>
      <c r="AK470" s="4"/>
    </row>
    <row r="471" spans="8:37">
      <c r="H471" s="3"/>
      <c r="I471" s="3"/>
      <c r="M471" s="4"/>
      <c r="N471" s="4"/>
      <c r="O471" s="4"/>
      <c r="P471" s="4"/>
      <c r="Q471" s="4"/>
      <c r="T471" s="3"/>
      <c r="U471" s="3"/>
      <c r="W471"/>
      <c r="X471"/>
      <c r="Y471" s="4"/>
      <c r="Z471" s="4"/>
      <c r="AA471" s="4"/>
      <c r="AB471" s="4"/>
      <c r="AC471" s="4"/>
      <c r="AF471" s="3"/>
      <c r="AG471" s="3"/>
      <c r="AH471"/>
      <c r="AK471" s="4"/>
    </row>
    <row r="472" spans="8:37">
      <c r="H472" s="3"/>
      <c r="I472" s="3"/>
      <c r="M472" s="4"/>
      <c r="N472" s="4"/>
      <c r="O472" s="4"/>
      <c r="P472" s="4"/>
      <c r="Q472" s="4"/>
      <c r="T472" s="3"/>
      <c r="U472" s="3"/>
      <c r="W472" s="4" t="s">
        <v>14</v>
      </c>
      <c r="X472" s="4" t="s">
        <v>14</v>
      </c>
      <c r="Y472" s="4"/>
      <c r="Z472" s="4"/>
      <c r="AA472" s="4"/>
      <c r="AB472" s="4"/>
      <c r="AC472" s="4"/>
      <c r="AF472" s="3"/>
      <c r="AG472" s="3"/>
      <c r="AH472"/>
      <c r="AK472" s="4"/>
    </row>
    <row r="473" spans="8:37">
      <c r="H473" s="3"/>
      <c r="I473" s="3"/>
      <c r="M473" s="4"/>
      <c r="N473" s="4"/>
      <c r="O473" s="4"/>
      <c r="P473" s="4"/>
      <c r="Q473" s="4"/>
      <c r="T473" s="3"/>
      <c r="U473" s="3"/>
      <c r="W473" s="4" t="s">
        <v>14</v>
      </c>
      <c r="X473" s="4" t="s">
        <v>14</v>
      </c>
      <c r="Y473" s="4"/>
      <c r="Z473" s="4"/>
      <c r="AA473" s="4"/>
      <c r="AB473" s="4"/>
      <c r="AC473" s="4"/>
      <c r="AF473" s="3"/>
      <c r="AG473" s="3"/>
      <c r="AH473"/>
      <c r="AK473" s="4"/>
    </row>
    <row r="474" spans="8:37">
      <c r="H474" s="5"/>
      <c r="I474" s="3"/>
      <c r="K474" s="4"/>
      <c r="L474" s="4"/>
      <c r="M474" s="4"/>
      <c r="N474" s="4"/>
      <c r="O474" s="4"/>
      <c r="P474" s="4"/>
      <c r="Q474" s="4"/>
      <c r="T474" s="5"/>
      <c r="U474" s="3"/>
      <c r="W474" s="4"/>
      <c r="X474" s="4"/>
      <c r="Y474" s="4"/>
      <c r="Z474" s="4"/>
      <c r="AA474" s="4"/>
      <c r="AB474" s="4"/>
      <c r="AC474" s="4"/>
      <c r="AF474" s="5"/>
      <c r="AG474" s="3"/>
      <c r="AH474"/>
      <c r="AI474" s="4"/>
      <c r="AJ474" s="4"/>
      <c r="AK474" s="4"/>
    </row>
    <row r="475" spans="8:37">
      <c r="H475" s="5"/>
      <c r="I475" s="3"/>
      <c r="K475" s="4"/>
      <c r="L475" s="4"/>
      <c r="M475" s="4"/>
      <c r="N475" s="4"/>
      <c r="O475" s="4"/>
      <c r="P475" s="4"/>
      <c r="Q475" s="4"/>
      <c r="T475" s="5"/>
      <c r="U475" s="3"/>
      <c r="W475" s="4"/>
      <c r="X475" s="4"/>
      <c r="Y475" s="4"/>
      <c r="Z475" s="4"/>
      <c r="AA475" s="4"/>
      <c r="AB475" s="4"/>
      <c r="AC475" s="4"/>
      <c r="AF475" s="5"/>
      <c r="AG475" s="3"/>
      <c r="AH475"/>
      <c r="AI475" s="4"/>
      <c r="AJ475" s="4"/>
      <c r="AK475" s="4"/>
    </row>
    <row r="476" spans="8:37">
      <c r="H476" s="5"/>
      <c r="I476" s="3"/>
      <c r="K476" s="4"/>
      <c r="L476" s="4"/>
      <c r="M476" s="4"/>
      <c r="N476" s="4"/>
      <c r="O476" s="4"/>
      <c r="P476" s="4"/>
      <c r="Q476" s="4"/>
      <c r="T476" s="5"/>
      <c r="U476" s="3"/>
      <c r="W476" s="4"/>
      <c r="X476" s="4"/>
      <c r="Y476" s="4"/>
      <c r="Z476" s="4"/>
      <c r="AA476" s="4"/>
      <c r="AB476" s="4"/>
      <c r="AC476" s="4"/>
      <c r="AF476" s="5"/>
      <c r="AG476" s="3"/>
      <c r="AH476"/>
      <c r="AI476" s="4"/>
      <c r="AJ476" s="4"/>
      <c r="AK476" s="4"/>
    </row>
    <row r="477" spans="8:37">
      <c r="H477" s="5"/>
      <c r="I477" s="3"/>
      <c r="K477" s="4"/>
      <c r="L477" s="4"/>
      <c r="M477" s="4"/>
      <c r="N477" s="4"/>
      <c r="O477" s="4"/>
      <c r="P477" s="4"/>
      <c r="Q477" s="4"/>
      <c r="T477" s="5"/>
      <c r="U477" s="3"/>
      <c r="W477" s="4"/>
      <c r="X477" s="4"/>
      <c r="Y477" s="4"/>
      <c r="Z477" s="4"/>
      <c r="AA477" s="4"/>
      <c r="AB477" s="4"/>
      <c r="AC477" s="4"/>
      <c r="AF477" s="5"/>
      <c r="AG477" s="3"/>
      <c r="AH477"/>
      <c r="AI477" s="4"/>
      <c r="AJ477" s="4"/>
      <c r="AK477" s="4"/>
    </row>
    <row r="478" spans="8:37">
      <c r="H478" s="5"/>
      <c r="I478" s="3"/>
      <c r="K478" s="4"/>
      <c r="L478" s="4"/>
      <c r="M478" s="4"/>
      <c r="N478" s="4"/>
      <c r="O478" s="4"/>
      <c r="P478" s="4"/>
      <c r="Q478" s="4"/>
      <c r="T478" s="5"/>
      <c r="U478" s="3"/>
      <c r="V478" s="3"/>
      <c r="W478" s="4"/>
      <c r="X478" s="4"/>
      <c r="Y478" s="4"/>
      <c r="Z478" s="4"/>
      <c r="AA478" s="4"/>
      <c r="AB478" s="4"/>
      <c r="AC478" s="4"/>
      <c r="AF478" s="5"/>
      <c r="AG478" s="3"/>
      <c r="AH478"/>
      <c r="AI478" s="4"/>
      <c r="AJ478" s="4"/>
      <c r="AK478" s="4"/>
    </row>
    <row r="479" spans="8:37">
      <c r="H479" s="5"/>
      <c r="I479" s="3"/>
      <c r="K479" s="4"/>
      <c r="L479" s="4"/>
      <c r="M479" s="4"/>
      <c r="N479" s="4"/>
      <c r="O479" s="4"/>
      <c r="P479" s="4"/>
      <c r="Q479" s="4"/>
      <c r="T479" s="5"/>
      <c r="U479" s="3"/>
      <c r="V479" s="3"/>
      <c r="W479" s="4"/>
      <c r="X479" s="4"/>
      <c r="Y479" s="4"/>
      <c r="Z479" s="4"/>
      <c r="AA479" s="4"/>
      <c r="AB479" s="4"/>
      <c r="AC479" s="4"/>
      <c r="AF479" s="5"/>
      <c r="AG479" s="3"/>
      <c r="AH479"/>
      <c r="AI479" s="4"/>
      <c r="AJ479" s="4"/>
      <c r="AK479" s="4"/>
    </row>
    <row r="480" spans="8:37">
      <c r="H480" s="5"/>
      <c r="I480" s="3"/>
      <c r="K480" s="4"/>
      <c r="L480" s="4"/>
      <c r="M480" s="4"/>
      <c r="N480" s="4"/>
      <c r="O480" s="4"/>
      <c r="P480" s="4"/>
      <c r="Q480" s="4"/>
      <c r="T480" s="5"/>
      <c r="U480" s="3"/>
      <c r="V480" s="3"/>
      <c r="W480" s="4"/>
      <c r="X480" s="4"/>
      <c r="Y480" s="4"/>
      <c r="Z480" s="4"/>
      <c r="AA480" s="4"/>
      <c r="AB480" s="4"/>
      <c r="AC480" s="4"/>
      <c r="AF480" s="5"/>
      <c r="AG480" s="3"/>
      <c r="AH480"/>
      <c r="AI480" s="4"/>
      <c r="AJ480" s="4"/>
      <c r="AK480" s="4"/>
    </row>
    <row r="481" spans="8:37">
      <c r="H481" s="3"/>
      <c r="I481" s="3"/>
      <c r="K481" s="4"/>
      <c r="L481" s="4"/>
      <c r="M481" s="4"/>
      <c r="N481" s="4"/>
      <c r="O481" s="4"/>
      <c r="P481" s="4"/>
      <c r="Q481" s="4"/>
      <c r="T481" s="3"/>
      <c r="U481" s="3"/>
      <c r="V481" s="3"/>
      <c r="W481" s="4"/>
      <c r="X481" s="4"/>
      <c r="Y481" s="4"/>
      <c r="Z481" s="4"/>
      <c r="AA481" s="4"/>
      <c r="AB481" s="4"/>
      <c r="AC481" s="4"/>
      <c r="AF481" s="3"/>
      <c r="AG481" s="3"/>
      <c r="AH481"/>
      <c r="AI481" s="4"/>
      <c r="AJ481" s="4"/>
      <c r="AK481" s="4"/>
    </row>
    <row r="482" spans="8:37">
      <c r="H482" s="3"/>
      <c r="I482" s="3"/>
      <c r="J482" s="3"/>
      <c r="K482" s="4"/>
      <c r="L482" s="4"/>
      <c r="M482" s="4"/>
      <c r="N482" s="4"/>
      <c r="O482" s="4"/>
      <c r="P482" s="4"/>
      <c r="Q482" s="4"/>
      <c r="T482" s="3"/>
      <c r="U482" s="3"/>
      <c r="V482" s="3"/>
      <c r="W482" s="4"/>
      <c r="X482" s="4"/>
      <c r="Y482" s="4"/>
      <c r="Z482" s="4"/>
      <c r="AA482" s="4"/>
      <c r="AB482" s="4"/>
      <c r="AC482" s="4"/>
      <c r="AF482" s="3"/>
      <c r="AG482" s="3"/>
      <c r="AH482" s="3"/>
      <c r="AI482" s="4"/>
      <c r="AJ482" s="4"/>
      <c r="AK482" s="4"/>
    </row>
    <row r="483" spans="8:37">
      <c r="H483" s="5"/>
      <c r="I483" s="3"/>
      <c r="J483" s="3"/>
      <c r="K483" s="4"/>
      <c r="L483" s="4"/>
      <c r="M483" s="4"/>
      <c r="N483" s="4"/>
      <c r="O483" s="4"/>
      <c r="P483" s="4"/>
      <c r="Q483" s="4"/>
      <c r="T483" s="5"/>
      <c r="U483" s="3"/>
      <c r="V483" s="3"/>
      <c r="W483" s="4"/>
      <c r="X483" s="4"/>
      <c r="Y483" s="4"/>
      <c r="Z483" s="4"/>
      <c r="AA483" s="4"/>
      <c r="AB483" s="4"/>
      <c r="AC483" s="4"/>
      <c r="AF483" s="5"/>
      <c r="AG483" s="3"/>
      <c r="AH483" s="3"/>
      <c r="AI483" s="4"/>
      <c r="AJ483" s="4"/>
      <c r="AK483" s="4"/>
    </row>
    <row r="484" spans="8:37">
      <c r="H484" s="3"/>
      <c r="I484" s="3"/>
      <c r="J484" s="3"/>
      <c r="K484" s="4"/>
      <c r="L484" s="4"/>
      <c r="M484" s="4"/>
      <c r="N484" s="4"/>
      <c r="O484" s="4"/>
      <c r="P484" s="4"/>
      <c r="Q484" s="4"/>
      <c r="T484" s="3"/>
      <c r="U484" s="3"/>
      <c r="V484" s="3"/>
      <c r="W484" s="4"/>
      <c r="X484" s="4"/>
      <c r="Y484" s="4"/>
      <c r="Z484" s="4"/>
      <c r="AA484" s="4"/>
      <c r="AB484" s="4"/>
      <c r="AC484" s="4"/>
      <c r="AF484" s="3"/>
      <c r="AG484" s="3"/>
      <c r="AH484" s="3"/>
      <c r="AI484" s="4"/>
      <c r="AJ484" s="4"/>
      <c r="AK484" s="4"/>
    </row>
    <row r="485" spans="8:37">
      <c r="H485" s="3"/>
      <c r="I485" s="3"/>
      <c r="J485" s="3"/>
      <c r="K485" s="4"/>
      <c r="L485" s="4"/>
      <c r="M485" s="4"/>
      <c r="N485" s="4"/>
      <c r="O485" s="4"/>
      <c r="P485" s="4"/>
      <c r="Q485" s="4"/>
      <c r="T485" s="3"/>
      <c r="U485" s="3"/>
      <c r="V485" s="3"/>
      <c r="W485" s="4"/>
      <c r="X485" s="4"/>
      <c r="Y485" s="4"/>
      <c r="Z485" s="4"/>
      <c r="AA485" s="4"/>
      <c r="AB485" s="4"/>
      <c r="AC485" s="4"/>
      <c r="AF485" s="3"/>
      <c r="AG485" s="3"/>
      <c r="AH485" s="3"/>
      <c r="AI485" s="4"/>
      <c r="AJ485" s="4"/>
      <c r="AK485" s="4"/>
    </row>
    <row r="486" spans="8:37">
      <c r="H486" s="5"/>
      <c r="I486" s="3"/>
      <c r="J486" s="3"/>
      <c r="K486" s="4"/>
      <c r="L486" s="4"/>
      <c r="M486" s="4"/>
      <c r="N486" s="4"/>
      <c r="O486" s="4"/>
      <c r="P486" s="4"/>
      <c r="Q486" s="4"/>
      <c r="T486" s="5"/>
      <c r="U486" s="3"/>
      <c r="V486" s="3"/>
      <c r="W486" s="4"/>
      <c r="X486" s="4"/>
      <c r="Y486" s="4"/>
      <c r="Z486" s="4"/>
      <c r="AA486" s="4"/>
      <c r="AB486" s="4"/>
      <c r="AC486" s="4"/>
      <c r="AF486" s="5"/>
      <c r="AG486" s="3"/>
      <c r="AH486" s="3"/>
      <c r="AI486" s="4"/>
      <c r="AJ486" s="4"/>
      <c r="AK486" s="4"/>
    </row>
    <row r="487" spans="8:37">
      <c r="H487" s="5"/>
      <c r="I487" s="3"/>
      <c r="J487" s="3"/>
      <c r="K487" s="4"/>
      <c r="L487" s="4"/>
      <c r="M487" s="4"/>
      <c r="N487" s="4"/>
      <c r="O487" s="4"/>
      <c r="P487" s="4"/>
      <c r="Q487" s="4"/>
      <c r="T487" s="5"/>
      <c r="U487" s="3"/>
      <c r="V487" s="3"/>
      <c r="W487" s="4"/>
      <c r="X487" s="4"/>
      <c r="Y487" s="4"/>
      <c r="Z487" s="4"/>
      <c r="AA487" s="4"/>
      <c r="AB487" s="4"/>
      <c r="AC487" s="4"/>
      <c r="AF487" s="5"/>
      <c r="AG487" s="3"/>
      <c r="AH487" s="3"/>
      <c r="AI487" s="4"/>
      <c r="AJ487" s="4"/>
      <c r="AK487" s="4"/>
    </row>
    <row r="488" spans="8:37">
      <c r="H488" s="5"/>
      <c r="I488" s="3"/>
      <c r="J488" s="3"/>
      <c r="K488" s="4"/>
      <c r="L488" s="4"/>
      <c r="M488" s="4"/>
      <c r="N488" s="4"/>
      <c r="O488" s="4"/>
      <c r="P488" s="4"/>
      <c r="Q488" s="4"/>
      <c r="T488" s="5"/>
      <c r="U488" s="3"/>
      <c r="V488" s="3"/>
      <c r="W488" s="4"/>
      <c r="X488" s="4"/>
      <c r="Y488" s="4"/>
      <c r="Z488" s="4"/>
      <c r="AA488" s="4"/>
      <c r="AB488" s="4"/>
      <c r="AC488" s="4"/>
      <c r="AF488" s="5"/>
      <c r="AG488" s="3"/>
      <c r="AH488" s="3"/>
      <c r="AI488" s="4"/>
      <c r="AJ488" s="4"/>
      <c r="AK488" s="4"/>
    </row>
    <row r="489" spans="8:37">
      <c r="H489" s="5"/>
      <c r="I489" s="3"/>
      <c r="J489" s="3"/>
      <c r="K489" s="4"/>
      <c r="L489" s="4"/>
      <c r="M489" s="4"/>
      <c r="N489" s="4"/>
      <c r="O489" s="4"/>
      <c r="P489" s="4"/>
      <c r="Q489" s="4"/>
      <c r="T489" s="5"/>
      <c r="U489" s="3"/>
      <c r="V489" s="3"/>
      <c r="W489" s="4"/>
      <c r="X489" s="4"/>
      <c r="Y489" s="4"/>
      <c r="Z489" s="4"/>
      <c r="AA489" s="4"/>
      <c r="AB489" s="4"/>
      <c r="AC489" s="4"/>
      <c r="AF489" s="5"/>
      <c r="AG489" s="3"/>
      <c r="AH489" s="3"/>
      <c r="AI489" s="4"/>
      <c r="AJ489" s="4"/>
      <c r="AK489" s="4"/>
    </row>
    <row r="490" spans="8:37">
      <c r="H490" s="5">
        <v>12</v>
      </c>
      <c r="I490" s="3" t="s">
        <v>20</v>
      </c>
      <c r="J490" s="3">
        <f>MIN(K490:K516)</f>
        <v>1987</v>
      </c>
      <c r="M490" s="4"/>
      <c r="N490" s="4"/>
      <c r="O490" s="4"/>
      <c r="P490" s="4"/>
      <c r="Q490" s="4"/>
      <c r="T490" s="5">
        <v>12</v>
      </c>
      <c r="U490" s="3" t="s">
        <v>20</v>
      </c>
      <c r="V490" s="3">
        <f>MIN(W490:W516)</f>
        <v>1977</v>
      </c>
      <c r="W490" s="4" t="s">
        <v>14</v>
      </c>
      <c r="X490" s="4" t="s">
        <v>14</v>
      </c>
      <c r="Y490" s="4"/>
      <c r="Z490" s="4"/>
      <c r="AA490" s="4"/>
      <c r="AB490" s="4"/>
      <c r="AC490" s="4"/>
      <c r="AF490" s="5">
        <v>12</v>
      </c>
      <c r="AG490" s="3" t="s">
        <v>20</v>
      </c>
      <c r="AH490" s="3">
        <f>MIN(AI490:AI516)</f>
        <v>1906</v>
      </c>
      <c r="AK490" s="4"/>
    </row>
    <row r="491" spans="8:37">
      <c r="H491" s="5"/>
      <c r="I491" s="3" t="s">
        <v>19</v>
      </c>
      <c r="J491" s="3">
        <f>MAX(L490:L516)</f>
        <v>2180</v>
      </c>
      <c r="M491" s="4"/>
      <c r="N491" s="4"/>
      <c r="O491" s="4"/>
      <c r="P491" s="4"/>
      <c r="Q491" s="4"/>
      <c r="T491" s="5"/>
      <c r="U491" s="3" t="s">
        <v>19</v>
      </c>
      <c r="V491" s="3">
        <f>MAX(X490:X516)</f>
        <v>2620</v>
      </c>
      <c r="W491" s="4" t="s">
        <v>14</v>
      </c>
      <c r="X491" s="4" t="s">
        <v>14</v>
      </c>
      <c r="Y491" s="4"/>
      <c r="Z491" s="4"/>
      <c r="AA491" s="4"/>
      <c r="AB491" s="4"/>
      <c r="AC491" s="4"/>
      <c r="AF491" s="5"/>
      <c r="AG491" s="3" t="s">
        <v>19</v>
      </c>
      <c r="AH491" s="3">
        <f>MAX(AJ490:AJ516)</f>
        <v>2127</v>
      </c>
      <c r="AK491" s="4"/>
    </row>
    <row r="492" spans="8:37">
      <c r="H492" s="5"/>
      <c r="I492" s="3"/>
      <c r="J492" s="3"/>
      <c r="K492"/>
      <c r="L492"/>
      <c r="M492" s="4"/>
      <c r="N492" s="4"/>
      <c r="O492" s="4"/>
      <c r="P492" s="4"/>
      <c r="Q492" s="4"/>
      <c r="T492" s="5"/>
      <c r="U492" s="3"/>
      <c r="V492" s="3"/>
      <c r="W492"/>
      <c r="X492"/>
      <c r="Y492" s="4"/>
      <c r="Z492" s="4"/>
      <c r="AA492" s="4"/>
      <c r="AB492" s="4"/>
      <c r="AC492" s="4"/>
      <c r="AF492" s="5"/>
      <c r="AG492" s="3"/>
      <c r="AH492" s="3"/>
      <c r="AK492" s="4"/>
    </row>
    <row r="493" spans="8:37">
      <c r="H493" s="5"/>
      <c r="I493" s="3"/>
      <c r="J493" s="3"/>
      <c r="K493"/>
      <c r="L493"/>
      <c r="M493" s="4"/>
      <c r="N493" s="4"/>
      <c r="O493" s="4"/>
      <c r="P493" s="4"/>
      <c r="Q493" s="4"/>
      <c r="T493" s="5"/>
      <c r="U493" s="3"/>
      <c r="V493" s="3"/>
      <c r="W493"/>
      <c r="X493"/>
      <c r="Y493" s="4"/>
      <c r="Z493" s="4"/>
      <c r="AA493" s="4"/>
      <c r="AB493" s="4"/>
      <c r="AC493" s="4"/>
      <c r="AF493" s="5"/>
      <c r="AG493" s="3"/>
      <c r="AH493" s="3"/>
      <c r="AK493" s="4"/>
    </row>
    <row r="494" spans="8:37">
      <c r="H494" s="5"/>
      <c r="I494" s="3"/>
      <c r="J494" s="3"/>
      <c r="K494"/>
      <c r="L494"/>
      <c r="M494" s="4"/>
      <c r="N494" s="4"/>
      <c r="O494" s="4"/>
      <c r="P494" s="4"/>
      <c r="Q494" s="4"/>
      <c r="T494" s="5"/>
      <c r="U494" s="3"/>
      <c r="V494" s="3"/>
      <c r="W494"/>
      <c r="X494"/>
      <c r="Y494" s="4"/>
      <c r="Z494" s="4"/>
      <c r="AA494" s="4"/>
      <c r="AB494" s="4"/>
      <c r="AC494" s="4"/>
      <c r="AF494" s="5"/>
      <c r="AG494" s="3"/>
      <c r="AH494" s="3"/>
      <c r="AK494" s="4"/>
    </row>
    <row r="495" spans="8:37">
      <c r="H495" s="5"/>
      <c r="I495" s="3"/>
      <c r="J495" s="3"/>
      <c r="K495"/>
      <c r="L495"/>
      <c r="M495" s="4"/>
      <c r="N495" s="4"/>
      <c r="O495" s="4"/>
      <c r="P495" s="4"/>
      <c r="Q495" s="4"/>
      <c r="T495" s="5"/>
      <c r="U495" s="3"/>
      <c r="V495" s="3"/>
      <c r="W495"/>
      <c r="X495"/>
      <c r="Y495" s="4"/>
      <c r="Z495" s="4"/>
      <c r="AA495" s="4"/>
      <c r="AB495" s="4"/>
      <c r="AC495" s="4"/>
      <c r="AF495" s="5"/>
      <c r="AG495" s="3"/>
      <c r="AI495" s="4">
        <f>AI87-AJ75</f>
        <v>2052</v>
      </c>
      <c r="AJ495" s="4">
        <f>AJ87-AI75</f>
        <v>2052</v>
      </c>
      <c r="AK495" s="4"/>
    </row>
    <row r="496" spans="8:37">
      <c r="H496" s="5"/>
      <c r="I496" s="3"/>
      <c r="K496" s="4">
        <f t="shared" ref="K496:K501" si="79">K88-L76</f>
        <v>1987</v>
      </c>
      <c r="L496" s="4">
        <f t="shared" ref="L496:L501" si="80">L88-K76</f>
        <v>2007</v>
      </c>
      <c r="M496" s="4"/>
      <c r="N496" s="4"/>
      <c r="O496" s="4"/>
      <c r="P496" s="4"/>
      <c r="Q496" s="4"/>
      <c r="T496" s="5"/>
      <c r="U496" s="3"/>
      <c r="V496"/>
      <c r="W496"/>
      <c r="X496"/>
      <c r="Y496" s="4"/>
      <c r="Z496" s="4"/>
      <c r="AA496" s="4"/>
      <c r="AB496" s="4"/>
      <c r="AC496" s="4"/>
      <c r="AF496" s="5"/>
      <c r="AG496" s="3"/>
      <c r="AI496" s="4">
        <f>AI88-AJ76</f>
        <v>1906</v>
      </c>
      <c r="AJ496" s="4">
        <f>AJ88-AI76</f>
        <v>2047</v>
      </c>
      <c r="AK496" s="4"/>
    </row>
    <row r="497" spans="8:37">
      <c r="H497" s="5"/>
      <c r="I497" s="3"/>
      <c r="K497" s="4">
        <f t="shared" si="79"/>
        <v>2072</v>
      </c>
      <c r="L497" s="4">
        <f t="shared" si="80"/>
        <v>2139</v>
      </c>
      <c r="M497" s="4"/>
      <c r="N497" s="4"/>
      <c r="O497" s="4"/>
      <c r="P497" s="4"/>
      <c r="Q497" s="4"/>
      <c r="T497" s="5"/>
      <c r="U497" s="3"/>
      <c r="V497"/>
      <c r="W497" s="4">
        <f t="shared" ref="W497:W499" si="81">W89-X77</f>
        <v>1977</v>
      </c>
      <c r="X497" s="4">
        <f t="shared" ref="X497:X499" si="82">X89-W77</f>
        <v>1977</v>
      </c>
      <c r="Y497" s="4"/>
      <c r="Z497" s="4"/>
      <c r="AA497" s="4"/>
      <c r="AB497" s="4"/>
      <c r="AC497" s="4"/>
      <c r="AF497" s="5"/>
      <c r="AG497" s="3"/>
      <c r="AI497" s="4">
        <f>AI89-AJ77</f>
        <v>2113</v>
      </c>
      <c r="AJ497" s="4">
        <f>AJ89-AI77</f>
        <v>2113</v>
      </c>
      <c r="AK497" s="4"/>
    </row>
    <row r="498" spans="8:37">
      <c r="H498" s="5"/>
      <c r="I498" s="3"/>
      <c r="K498" s="4">
        <f t="shared" si="79"/>
        <v>2038</v>
      </c>
      <c r="L498" s="4">
        <f t="shared" si="80"/>
        <v>2038</v>
      </c>
      <c r="M498" s="4"/>
      <c r="N498" s="4"/>
      <c r="O498" s="4"/>
      <c r="P498" s="4"/>
      <c r="Q498" s="4"/>
      <c r="T498" s="5"/>
      <c r="U498" s="3"/>
      <c r="V498"/>
      <c r="W498"/>
      <c r="X498"/>
      <c r="Y498" s="4"/>
      <c r="Z498" s="4"/>
      <c r="AA498" s="4"/>
      <c r="AB498" s="4"/>
      <c r="AC498" s="4"/>
      <c r="AF498" s="5"/>
      <c r="AG498" s="3"/>
      <c r="AI498" s="4">
        <f>AI90-AJ78</f>
        <v>2127</v>
      </c>
      <c r="AJ498" s="4">
        <f>AJ90-AI78</f>
        <v>2127</v>
      </c>
      <c r="AK498" s="4"/>
    </row>
    <row r="499" spans="8:37">
      <c r="H499" s="5"/>
      <c r="I499" s="3"/>
      <c r="K499"/>
      <c r="L499"/>
      <c r="M499" s="4"/>
      <c r="N499" s="4"/>
      <c r="O499" s="4"/>
      <c r="P499" s="4"/>
      <c r="Q499" s="4"/>
      <c r="T499" s="5"/>
      <c r="U499" s="3"/>
      <c r="V499"/>
      <c r="W499" s="4">
        <f t="shared" si="81"/>
        <v>2620</v>
      </c>
      <c r="X499" s="4">
        <f t="shared" si="82"/>
        <v>2620</v>
      </c>
      <c r="Y499" s="4"/>
      <c r="Z499" s="4"/>
      <c r="AA499" s="4"/>
      <c r="AB499" s="4"/>
      <c r="AC499" s="4"/>
      <c r="AF499" s="5"/>
      <c r="AG499" s="3"/>
      <c r="AK499" s="4"/>
    </row>
    <row r="500" spans="8:37">
      <c r="H500" s="5"/>
      <c r="I500" s="3"/>
      <c r="K500" s="4">
        <f t="shared" si="79"/>
        <v>2130</v>
      </c>
      <c r="L500" s="4">
        <f t="shared" si="80"/>
        <v>2150</v>
      </c>
      <c r="M500" s="4"/>
      <c r="N500" s="4"/>
      <c r="O500" s="4"/>
      <c r="P500" s="4"/>
      <c r="Q500" s="4"/>
      <c r="T500" s="5"/>
      <c r="U500" s="3"/>
      <c r="V500"/>
      <c r="W500"/>
      <c r="X500"/>
      <c r="Y500" s="4"/>
      <c r="Z500" s="4"/>
      <c r="AA500" s="4"/>
      <c r="AB500" s="4"/>
      <c r="AC500" s="4"/>
      <c r="AF500" s="5"/>
      <c r="AG500" s="3"/>
      <c r="AI500" s="4" t="s">
        <v>14</v>
      </c>
      <c r="AJ500" s="4" t="s">
        <v>14</v>
      </c>
      <c r="AK500" s="4"/>
    </row>
    <row r="501" spans="8:37">
      <c r="H501" s="5"/>
      <c r="I501" s="3"/>
      <c r="K501" s="4">
        <f t="shared" si="79"/>
        <v>2088</v>
      </c>
      <c r="L501" s="4">
        <f t="shared" si="80"/>
        <v>2180</v>
      </c>
      <c r="M501" s="4"/>
      <c r="N501" s="4"/>
      <c r="O501" s="4"/>
      <c r="P501" s="4"/>
      <c r="Q501" s="4"/>
      <c r="T501" s="5"/>
      <c r="U501" s="3"/>
      <c r="V501"/>
      <c r="W501"/>
      <c r="X501"/>
      <c r="Y501" s="4"/>
      <c r="Z501" s="4"/>
      <c r="AA501" s="4"/>
      <c r="AB501" s="4"/>
      <c r="AC501" s="4"/>
      <c r="AF501" s="5"/>
      <c r="AG501" s="3"/>
      <c r="AI501" s="4">
        <f>AI93-AJ81</f>
        <v>2095</v>
      </c>
      <c r="AJ501" s="4">
        <f>AJ93-AI81</f>
        <v>2095</v>
      </c>
      <c r="AK501" s="4"/>
    </row>
    <row r="502" spans="8:37">
      <c r="H502" s="3"/>
      <c r="I502" s="3"/>
      <c r="M502" s="4"/>
      <c r="N502" s="4"/>
      <c r="O502" s="4"/>
      <c r="P502" s="4"/>
      <c r="Q502" s="4"/>
      <c r="T502" s="3"/>
      <c r="U502" s="3"/>
      <c r="V502"/>
      <c r="W502"/>
      <c r="X502"/>
      <c r="Y502" s="4"/>
      <c r="Z502" s="4"/>
      <c r="AA502" s="4"/>
      <c r="AB502" s="4"/>
      <c r="AC502" s="4"/>
      <c r="AF502" s="3"/>
      <c r="AG502" s="3"/>
      <c r="AK502" s="4"/>
    </row>
    <row r="503" spans="8:37">
      <c r="H503" s="3"/>
      <c r="I503" s="3"/>
      <c r="M503" s="4"/>
      <c r="N503" s="4"/>
      <c r="O503" s="4"/>
      <c r="P503" s="4"/>
      <c r="Q503" s="4"/>
      <c r="T503" s="3"/>
      <c r="U503" s="3"/>
      <c r="V503"/>
      <c r="W503" s="4" t="s">
        <v>14</v>
      </c>
      <c r="X503" s="4" t="s">
        <v>14</v>
      </c>
      <c r="Y503" s="4"/>
      <c r="Z503" s="4"/>
      <c r="AA503" s="4"/>
      <c r="AB503" s="4"/>
      <c r="AC503" s="4"/>
      <c r="AF503" s="3"/>
      <c r="AG503" s="3"/>
      <c r="AK503" s="4"/>
    </row>
    <row r="504" spans="8:37">
      <c r="H504" s="3"/>
      <c r="I504" s="3"/>
      <c r="M504" s="4"/>
      <c r="N504" s="4"/>
      <c r="O504" s="4"/>
      <c r="P504" s="4"/>
      <c r="Q504" s="4"/>
      <c r="T504" s="3"/>
      <c r="U504" s="3"/>
      <c r="V504"/>
      <c r="W504" s="4" t="s">
        <v>14</v>
      </c>
      <c r="X504" s="4" t="s">
        <v>14</v>
      </c>
      <c r="Y504" s="4"/>
      <c r="Z504" s="4"/>
      <c r="AA504" s="4"/>
      <c r="AB504" s="4"/>
      <c r="AC504" s="4"/>
      <c r="AF504" s="3"/>
      <c r="AG504" s="3"/>
      <c r="AK504" s="4"/>
    </row>
    <row r="505" spans="8:37">
      <c r="H505" s="5"/>
      <c r="I505" s="3"/>
      <c r="K505" s="4"/>
      <c r="L505" s="4"/>
      <c r="M505" s="4"/>
      <c r="N505" s="4"/>
      <c r="O505" s="4"/>
      <c r="P505" s="4"/>
      <c r="Q505" s="4"/>
      <c r="T505" s="5"/>
      <c r="U505" s="3"/>
      <c r="V505"/>
      <c r="W505" s="4"/>
      <c r="X505" s="4"/>
      <c r="Y505" s="4"/>
      <c r="Z505" s="4"/>
      <c r="AA505" s="4"/>
      <c r="AB505" s="4"/>
      <c r="AC505" s="4"/>
      <c r="AF505" s="5"/>
      <c r="AG505" s="3"/>
      <c r="AK505" s="4"/>
    </row>
    <row r="506" spans="8:37">
      <c r="H506" s="5"/>
      <c r="I506" s="3"/>
      <c r="K506" s="4"/>
      <c r="L506" s="4"/>
      <c r="M506" s="4"/>
      <c r="N506" s="4"/>
      <c r="O506" s="4"/>
      <c r="P506" s="4"/>
      <c r="Q506" s="4"/>
      <c r="T506" s="5"/>
      <c r="U506" s="3"/>
      <c r="V506"/>
      <c r="W506" s="4"/>
      <c r="X506" s="4"/>
      <c r="Y506" s="4"/>
      <c r="Z506" s="4"/>
      <c r="AA506" s="4"/>
      <c r="AB506" s="4"/>
      <c r="AC506" s="4"/>
      <c r="AF506" s="5"/>
      <c r="AG506" s="3"/>
      <c r="AI506" s="4"/>
      <c r="AJ506" s="4"/>
      <c r="AK506" s="4"/>
    </row>
    <row r="507" spans="8:37">
      <c r="H507" s="5"/>
      <c r="I507" s="3"/>
      <c r="K507" s="4"/>
      <c r="L507" s="4"/>
      <c r="M507" s="4"/>
      <c r="N507" s="4"/>
      <c r="O507" s="4"/>
      <c r="P507" s="4"/>
      <c r="Q507" s="4"/>
      <c r="T507" s="5"/>
      <c r="U507" s="3"/>
      <c r="V507"/>
      <c r="W507" s="4"/>
      <c r="X507" s="4"/>
      <c r="Y507" s="4"/>
      <c r="Z507" s="4"/>
      <c r="AA507" s="4"/>
      <c r="AB507" s="4"/>
      <c r="AC507" s="4"/>
      <c r="AF507" s="5"/>
      <c r="AG507" s="3"/>
      <c r="AI507" s="4"/>
      <c r="AJ507" s="4"/>
      <c r="AK507" s="4"/>
    </row>
    <row r="508" spans="8:37">
      <c r="H508" s="5"/>
      <c r="I508" s="3"/>
      <c r="K508" s="4"/>
      <c r="L508" s="4"/>
      <c r="M508" s="4"/>
      <c r="N508" s="4"/>
      <c r="O508" s="4"/>
      <c r="P508" s="4"/>
      <c r="Q508" s="4"/>
      <c r="T508" s="5"/>
      <c r="U508" s="3"/>
      <c r="V508"/>
      <c r="W508" s="4"/>
      <c r="X508" s="4"/>
      <c r="Y508" s="4"/>
      <c r="Z508" s="4"/>
      <c r="AA508" s="4"/>
      <c r="AB508" s="4"/>
      <c r="AC508" s="4"/>
      <c r="AF508" s="5"/>
      <c r="AG508" s="3"/>
      <c r="AI508" s="4"/>
      <c r="AJ508" s="4"/>
      <c r="AK508" s="4"/>
    </row>
    <row r="509" spans="8:37">
      <c r="H509" s="5"/>
      <c r="I509" s="3"/>
      <c r="K509" s="4"/>
      <c r="L509" s="4"/>
      <c r="M509" s="4"/>
      <c r="N509" s="4"/>
      <c r="O509" s="4"/>
      <c r="P509" s="4"/>
      <c r="Q509" s="4"/>
      <c r="T509" s="5"/>
      <c r="U509" s="3"/>
      <c r="V509"/>
      <c r="W509" s="4"/>
      <c r="X509" s="4"/>
      <c r="Y509" s="4"/>
      <c r="Z509" s="4"/>
      <c r="AA509" s="4"/>
      <c r="AB509" s="4"/>
      <c r="AC509" s="4"/>
      <c r="AF509" s="5"/>
      <c r="AG509" s="3"/>
      <c r="AI509" s="4"/>
      <c r="AJ509" s="4"/>
      <c r="AK509" s="4"/>
    </row>
    <row r="510" spans="8:37">
      <c r="H510" s="5"/>
      <c r="I510" s="3"/>
      <c r="K510" s="4"/>
      <c r="L510" s="4"/>
      <c r="M510" s="4"/>
      <c r="N510" s="4"/>
      <c r="O510" s="4"/>
      <c r="P510" s="4"/>
      <c r="Q510" s="4"/>
      <c r="T510" s="5"/>
      <c r="U510" s="3"/>
      <c r="V510" s="3"/>
      <c r="W510" s="4"/>
      <c r="X510" s="4"/>
      <c r="Y510" s="4"/>
      <c r="Z510" s="4"/>
      <c r="AA510" s="4"/>
      <c r="AB510" s="4"/>
      <c r="AC510" s="4"/>
      <c r="AF510" s="5"/>
      <c r="AG510" s="3"/>
      <c r="AI510" s="4"/>
      <c r="AJ510" s="4"/>
      <c r="AK510" s="4"/>
    </row>
    <row r="511" spans="8:37">
      <c r="H511" s="5"/>
      <c r="I511" s="3"/>
      <c r="K511" s="4"/>
      <c r="L511" s="4"/>
      <c r="M511" s="4"/>
      <c r="N511" s="4"/>
      <c r="O511" s="4"/>
      <c r="P511" s="4"/>
      <c r="Q511" s="4"/>
      <c r="T511" s="5"/>
      <c r="U511" s="3"/>
      <c r="V511" s="3"/>
      <c r="W511" s="4"/>
      <c r="X511" s="4"/>
      <c r="Y511" s="4"/>
      <c r="Z511" s="4"/>
      <c r="AA511" s="4"/>
      <c r="AB511" s="4"/>
      <c r="AC511" s="4"/>
      <c r="AF511" s="5"/>
      <c r="AG511" s="3"/>
      <c r="AI511" s="4"/>
      <c r="AJ511" s="4"/>
      <c r="AK511" s="4"/>
    </row>
    <row r="512" spans="8:37">
      <c r="H512" s="5"/>
      <c r="I512" s="3"/>
      <c r="K512" s="4"/>
      <c r="L512" s="4"/>
      <c r="M512" s="4"/>
      <c r="N512" s="4"/>
      <c r="O512" s="4"/>
      <c r="P512" s="4"/>
      <c r="Q512" s="4"/>
      <c r="T512" s="5"/>
      <c r="U512" s="3"/>
      <c r="V512" s="3"/>
      <c r="W512" s="4"/>
      <c r="X512" s="4"/>
      <c r="Y512" s="4"/>
      <c r="Z512" s="4"/>
      <c r="AA512" s="4"/>
      <c r="AB512" s="4"/>
      <c r="AC512" s="4"/>
      <c r="AF512" s="5"/>
      <c r="AG512" s="3"/>
      <c r="AI512" s="4"/>
      <c r="AJ512" s="4"/>
      <c r="AK512" s="4"/>
    </row>
    <row r="513" spans="8:37">
      <c r="H513" s="3"/>
      <c r="I513" s="3"/>
      <c r="K513" s="4"/>
      <c r="L513" s="4"/>
      <c r="M513" s="4"/>
      <c r="N513" s="4"/>
      <c r="O513" s="4"/>
      <c r="P513" s="4"/>
      <c r="Q513" s="4"/>
      <c r="T513" s="3"/>
      <c r="U513" s="3"/>
      <c r="V513" s="3"/>
      <c r="W513" s="4"/>
      <c r="X513" s="4"/>
      <c r="Y513" s="4"/>
      <c r="Z513" s="4"/>
      <c r="AA513" s="4"/>
      <c r="AB513" s="4"/>
      <c r="AC513" s="4"/>
      <c r="AF513" s="3"/>
      <c r="AG513" s="3"/>
      <c r="AI513" s="4"/>
      <c r="AJ513" s="4"/>
      <c r="AK513" s="4"/>
    </row>
    <row r="514" spans="8:37">
      <c r="H514" s="3"/>
      <c r="I514" s="3"/>
      <c r="J514" s="3"/>
      <c r="K514" s="4"/>
      <c r="L514" s="4"/>
      <c r="M514" s="4"/>
      <c r="N514" s="4"/>
      <c r="O514" s="4"/>
      <c r="P514" s="4"/>
      <c r="Q514" s="4"/>
      <c r="T514" s="3"/>
      <c r="U514" s="3"/>
      <c r="V514" s="3"/>
      <c r="W514" s="4"/>
      <c r="X514" s="4"/>
      <c r="Y514" s="4"/>
      <c r="Z514" s="4"/>
      <c r="AA514" s="4"/>
      <c r="AB514" s="4"/>
      <c r="AC514" s="4"/>
      <c r="AF514" s="3"/>
      <c r="AG514" s="3"/>
      <c r="AH514" s="3"/>
      <c r="AI514" s="4"/>
      <c r="AJ514" s="4"/>
      <c r="AK514" s="4"/>
    </row>
    <row r="515" spans="8:37">
      <c r="H515" s="5"/>
      <c r="I515" s="3"/>
      <c r="J515" s="3"/>
      <c r="K515" s="4"/>
      <c r="L515" s="4"/>
      <c r="M515" s="4"/>
      <c r="N515" s="4"/>
      <c r="O515" s="4"/>
      <c r="P515" s="4"/>
      <c r="Q515" s="4"/>
      <c r="T515" s="5"/>
      <c r="U515" s="3"/>
      <c r="V515" s="3"/>
      <c r="W515" s="4"/>
      <c r="X515" s="4"/>
      <c r="Y515" s="4"/>
      <c r="Z515" s="4"/>
      <c r="AA515" s="4"/>
      <c r="AB515" s="4"/>
      <c r="AC515" s="4"/>
      <c r="AF515" s="5"/>
      <c r="AG515" s="3"/>
      <c r="AH515" s="3"/>
      <c r="AI515" s="4"/>
      <c r="AJ515" s="4"/>
      <c r="AK515" s="4"/>
    </row>
    <row r="516" spans="8:37">
      <c r="H516" s="3"/>
      <c r="I516" s="3"/>
      <c r="J516" s="3"/>
      <c r="K516" s="4"/>
      <c r="L516" s="4"/>
      <c r="M516" s="4"/>
      <c r="N516" s="4"/>
      <c r="O516" s="4"/>
      <c r="P516" s="4"/>
      <c r="Q516" s="4"/>
      <c r="T516" s="3"/>
      <c r="U516" s="3"/>
      <c r="V516" s="3"/>
      <c r="W516" s="4"/>
      <c r="X516" s="4"/>
      <c r="Y516" s="4"/>
      <c r="Z516" s="4"/>
      <c r="AA516" s="4"/>
      <c r="AB516" s="4"/>
      <c r="AC516" s="4"/>
      <c r="AF516" s="3"/>
      <c r="AG516" s="3"/>
      <c r="AH516" s="3"/>
      <c r="AI516" s="4"/>
      <c r="AJ516" s="4"/>
      <c r="AK516" s="4"/>
    </row>
    <row r="517" spans="8:37">
      <c r="H517" s="3"/>
      <c r="I517" s="3"/>
      <c r="J517" s="3"/>
      <c r="K517" s="4"/>
      <c r="L517" s="4"/>
      <c r="M517" s="4"/>
      <c r="N517" s="4"/>
      <c r="O517" s="4"/>
      <c r="P517" s="4"/>
      <c r="Q517" s="4"/>
      <c r="T517" s="3"/>
      <c r="U517" s="3"/>
      <c r="V517" s="3"/>
      <c r="W517" s="4"/>
      <c r="X517" s="4"/>
      <c r="Y517" s="4"/>
      <c r="Z517" s="4"/>
      <c r="AA517" s="4"/>
      <c r="AB517" s="4"/>
      <c r="AC517" s="4"/>
      <c r="AF517" s="3"/>
      <c r="AG517" s="3"/>
      <c r="AH517" s="3"/>
      <c r="AI517" s="4"/>
      <c r="AJ517" s="4"/>
      <c r="AK517" s="4"/>
    </row>
    <row r="518" spans="8:37">
      <c r="H518" s="5"/>
      <c r="I518" s="3"/>
      <c r="J518" s="3"/>
      <c r="K518" s="4"/>
      <c r="L518" s="4"/>
      <c r="M518" s="4"/>
      <c r="N518" s="4"/>
      <c r="O518" s="4"/>
      <c r="P518" s="4"/>
      <c r="Q518" s="4"/>
      <c r="T518" s="5"/>
      <c r="U518" s="3"/>
      <c r="V518" s="3"/>
      <c r="W518" s="4"/>
      <c r="X518" s="4"/>
      <c r="Y518" s="4"/>
      <c r="Z518" s="4"/>
      <c r="AA518" s="4"/>
      <c r="AB518" s="4"/>
      <c r="AC518" s="4"/>
      <c r="AF518" s="5"/>
      <c r="AG518" s="3"/>
      <c r="AH518" s="3"/>
      <c r="AI518" s="4"/>
      <c r="AJ518" s="4"/>
      <c r="AK518" s="4"/>
    </row>
    <row r="519" spans="8:37">
      <c r="H519" s="5"/>
      <c r="I519" s="3"/>
      <c r="J519" s="3"/>
      <c r="K519" s="4"/>
      <c r="L519" s="4"/>
      <c r="M519" s="4"/>
      <c r="N519" s="4"/>
      <c r="O519" s="4"/>
      <c r="P519" s="4"/>
      <c r="Q519" s="4"/>
      <c r="T519" s="5"/>
      <c r="U519" s="3"/>
      <c r="V519" s="3"/>
      <c r="W519" s="4"/>
      <c r="X519" s="4"/>
      <c r="Y519" s="4"/>
      <c r="Z519" s="4"/>
      <c r="AA519" s="4"/>
      <c r="AB519" s="4"/>
      <c r="AC519" s="4"/>
      <c r="AF519" s="5"/>
      <c r="AG519" s="3"/>
      <c r="AH519" s="3"/>
      <c r="AI519" s="4"/>
      <c r="AJ519" s="4"/>
      <c r="AK519" s="4"/>
    </row>
    <row r="520" spans="8:37">
      <c r="H520" s="5"/>
      <c r="I520" s="3"/>
      <c r="J520" s="3"/>
      <c r="K520" s="4"/>
      <c r="L520" s="4"/>
      <c r="M520" s="4"/>
      <c r="N520" s="4"/>
      <c r="O520" s="4"/>
      <c r="P520" s="4"/>
      <c r="Q520" s="4"/>
      <c r="T520" s="5"/>
      <c r="U520" s="3"/>
      <c r="V520" s="3"/>
      <c r="W520" s="4"/>
      <c r="X520" s="4"/>
      <c r="Y520" s="4"/>
      <c r="Z520" s="4"/>
      <c r="AA520" s="4"/>
      <c r="AB520" s="4"/>
      <c r="AC520" s="4"/>
      <c r="AF520" s="5"/>
      <c r="AG520" s="3"/>
      <c r="AH520" s="3"/>
      <c r="AI520" s="4"/>
      <c r="AJ520" s="4"/>
      <c r="AK520" s="4"/>
    </row>
    <row r="521" spans="8:37">
      <c r="H521" s="5"/>
      <c r="I521" s="3"/>
      <c r="J521" s="3"/>
      <c r="K521" s="4"/>
      <c r="L521" s="4"/>
      <c r="M521" s="4"/>
      <c r="N521" s="4"/>
      <c r="O521" s="4"/>
      <c r="P521" s="4"/>
      <c r="Q521" s="4"/>
      <c r="T521" s="5"/>
      <c r="U521" s="3"/>
      <c r="V521" s="3"/>
      <c r="W521" s="4"/>
      <c r="X521" s="4"/>
      <c r="Y521" s="4"/>
      <c r="Z521" s="4"/>
      <c r="AA521" s="4"/>
      <c r="AB521" s="4"/>
      <c r="AC521" s="4"/>
      <c r="AF521" s="5"/>
      <c r="AG521" s="3"/>
      <c r="AH521" s="3"/>
      <c r="AI521" s="4"/>
      <c r="AJ521" s="4"/>
      <c r="AK521" s="4"/>
    </row>
    <row r="522" spans="8:37">
      <c r="H522" s="5">
        <v>13</v>
      </c>
      <c r="I522" s="3" t="s">
        <v>20</v>
      </c>
      <c r="J522" s="3">
        <f>MIN(K522:K548)</f>
        <v>2163</v>
      </c>
      <c r="M522" s="4"/>
      <c r="N522" s="4"/>
      <c r="O522" s="4"/>
      <c r="P522" s="4"/>
      <c r="Q522" s="4"/>
      <c r="T522" s="5">
        <v>13</v>
      </c>
      <c r="U522" s="3" t="s">
        <v>20</v>
      </c>
      <c r="V522" s="3">
        <f>MIN(W522:W548)</f>
        <v>2280</v>
      </c>
      <c r="W522" s="4" t="s">
        <v>14</v>
      </c>
      <c r="X522" s="4" t="s">
        <v>14</v>
      </c>
      <c r="Y522" s="4"/>
      <c r="Z522" s="4"/>
      <c r="AA522" s="4"/>
      <c r="AB522" s="4"/>
      <c r="AC522" s="4"/>
      <c r="AF522" s="5">
        <v>13</v>
      </c>
      <c r="AG522" s="3" t="s">
        <v>20</v>
      </c>
      <c r="AH522" s="3">
        <f>MIN(AI522:AI548)</f>
        <v>2077</v>
      </c>
      <c r="AK522" s="4"/>
    </row>
    <row r="523" spans="8:37">
      <c r="H523" s="5"/>
      <c r="I523" s="3" t="s">
        <v>19</v>
      </c>
      <c r="J523" s="3">
        <f>MAX(L522:L548)</f>
        <v>2305</v>
      </c>
      <c r="M523" s="4"/>
      <c r="N523" s="4"/>
      <c r="O523" s="4"/>
      <c r="P523" s="4"/>
      <c r="Q523" s="4"/>
      <c r="T523" s="5"/>
      <c r="U523" s="3" t="s">
        <v>19</v>
      </c>
      <c r="V523" s="3">
        <f>MAX(X522:X548)</f>
        <v>2810</v>
      </c>
      <c r="W523" s="4" t="s">
        <v>14</v>
      </c>
      <c r="X523" s="4" t="s">
        <v>14</v>
      </c>
      <c r="Y523" s="4"/>
      <c r="Z523" s="4"/>
      <c r="AA523" s="4"/>
      <c r="AB523" s="4"/>
      <c r="AC523" s="4"/>
      <c r="AF523" s="5"/>
      <c r="AG523" s="3" t="s">
        <v>19</v>
      </c>
      <c r="AH523" s="3">
        <f>MAX(AJ522:AJ548)</f>
        <v>2305</v>
      </c>
      <c r="AK523" s="4"/>
    </row>
    <row r="524" spans="8:37">
      <c r="H524" s="5"/>
      <c r="I524" s="3"/>
      <c r="J524" s="3"/>
      <c r="K524"/>
      <c r="L524"/>
      <c r="M524" s="4"/>
      <c r="N524" s="4"/>
      <c r="O524" s="4"/>
      <c r="P524" s="4"/>
      <c r="Q524" s="4"/>
      <c r="T524" s="5"/>
      <c r="U524" s="3"/>
      <c r="V524" s="3"/>
      <c r="W524"/>
      <c r="X524"/>
      <c r="Y524" s="4"/>
      <c r="Z524" s="4"/>
      <c r="AA524" s="4"/>
      <c r="AB524" s="4"/>
      <c r="AC524" s="4"/>
      <c r="AF524" s="5"/>
      <c r="AG524" s="3"/>
      <c r="AH524" s="3"/>
      <c r="AK524" s="4"/>
    </row>
    <row r="525" spans="8:37">
      <c r="H525" s="5"/>
      <c r="I525" s="3"/>
      <c r="J525" s="3"/>
      <c r="K525"/>
      <c r="L525"/>
      <c r="M525" s="4"/>
      <c r="N525" s="4"/>
      <c r="O525" s="4"/>
      <c r="P525" s="4"/>
      <c r="Q525" s="4"/>
      <c r="T525" s="5"/>
      <c r="U525" s="3"/>
      <c r="V525" s="3"/>
      <c r="W525"/>
      <c r="X525"/>
      <c r="Y525" s="4"/>
      <c r="Z525" s="4"/>
      <c r="AA525" s="4"/>
      <c r="AB525" s="4"/>
      <c r="AC525" s="4"/>
      <c r="AF525" s="5"/>
      <c r="AG525" s="3"/>
      <c r="AH525" s="3"/>
      <c r="AK525" s="4"/>
    </row>
    <row r="526" spans="8:37">
      <c r="H526" s="5"/>
      <c r="I526" s="3"/>
      <c r="J526" s="3"/>
      <c r="K526"/>
      <c r="L526"/>
      <c r="M526" s="4"/>
      <c r="N526" s="4"/>
      <c r="O526" s="4"/>
      <c r="P526" s="4"/>
      <c r="Q526" s="4"/>
      <c r="T526" s="5"/>
      <c r="U526" s="3"/>
      <c r="V526" s="3"/>
      <c r="W526"/>
      <c r="X526"/>
      <c r="Y526" s="4"/>
      <c r="Z526" s="4"/>
      <c r="AA526" s="4"/>
      <c r="AB526" s="4"/>
      <c r="AC526" s="4"/>
      <c r="AF526" s="5"/>
      <c r="AG526" s="3"/>
      <c r="AH526" s="3"/>
      <c r="AK526" s="4"/>
    </row>
    <row r="527" spans="8:37">
      <c r="H527" s="5"/>
      <c r="I527" s="3"/>
      <c r="J527" s="3"/>
      <c r="K527"/>
      <c r="L527"/>
      <c r="M527" s="4"/>
      <c r="N527" s="4"/>
      <c r="O527" s="4"/>
      <c r="P527" s="4"/>
      <c r="Q527" s="4"/>
      <c r="T527" s="5"/>
      <c r="U527" s="3"/>
      <c r="V527" s="3"/>
      <c r="W527"/>
      <c r="X527"/>
      <c r="Y527" s="4"/>
      <c r="Z527" s="4"/>
      <c r="AA527" s="4"/>
      <c r="AB527" s="4"/>
      <c r="AC527" s="4"/>
      <c r="AF527" s="5"/>
      <c r="AG527" s="3"/>
      <c r="AI527" s="4">
        <f>AI88-AJ75</f>
        <v>2077</v>
      </c>
      <c r="AJ527" s="4">
        <f>AJ88-AI75</f>
        <v>2218</v>
      </c>
      <c r="AK527" s="4"/>
    </row>
    <row r="528" spans="8:37">
      <c r="H528" s="5"/>
      <c r="I528" s="3"/>
      <c r="K528" s="4">
        <f t="shared" ref="K528:K532" si="83">K89-L76</f>
        <v>2163</v>
      </c>
      <c r="L528" s="4">
        <f t="shared" ref="L528:L532" si="84">L89-K76</f>
        <v>2230</v>
      </c>
      <c r="M528" s="4"/>
      <c r="N528" s="4"/>
      <c r="O528" s="4"/>
      <c r="P528" s="4"/>
      <c r="Q528" s="4"/>
      <c r="T528" s="5"/>
      <c r="U528" s="3"/>
      <c r="V528" s="3"/>
      <c r="W528" s="4">
        <f t="shared" ref="W528:W530" si="85">W89-X76</f>
        <v>2280</v>
      </c>
      <c r="X528" s="4">
        <f t="shared" ref="X528:X530" si="86">X89-W76</f>
        <v>2280</v>
      </c>
      <c r="Y528" s="4"/>
      <c r="Z528" s="4"/>
      <c r="AA528" s="4"/>
      <c r="AB528" s="4"/>
      <c r="AC528" s="4"/>
      <c r="AF528" s="5"/>
      <c r="AG528" s="3"/>
      <c r="AI528" s="4">
        <f>AI89-AJ76</f>
        <v>2305</v>
      </c>
      <c r="AJ528" s="4">
        <f>AJ89-AI76</f>
        <v>2305</v>
      </c>
      <c r="AK528" s="4"/>
    </row>
    <row r="529" spans="8:37">
      <c r="H529" s="5"/>
      <c r="I529" s="3"/>
      <c r="K529" s="4">
        <f t="shared" si="83"/>
        <v>2194</v>
      </c>
      <c r="L529" s="4">
        <f t="shared" si="84"/>
        <v>2194</v>
      </c>
      <c r="M529" s="4"/>
      <c r="N529" s="4"/>
      <c r="O529" s="4"/>
      <c r="P529" s="4"/>
      <c r="Q529" s="4"/>
      <c r="T529" s="5"/>
      <c r="U529" s="3"/>
      <c r="V529" s="3"/>
      <c r="W529"/>
      <c r="X529"/>
      <c r="Y529" s="4"/>
      <c r="Z529" s="4"/>
      <c r="AA529" s="4"/>
      <c r="AB529" s="4"/>
      <c r="AC529" s="4"/>
      <c r="AF529" s="5"/>
      <c r="AG529" s="3"/>
      <c r="AI529" s="4">
        <f>AI90-AJ77</f>
        <v>2293</v>
      </c>
      <c r="AJ529" s="4">
        <f>AJ90-AI77</f>
        <v>2293</v>
      </c>
      <c r="AK529" s="4"/>
    </row>
    <row r="530" spans="8:37">
      <c r="H530" s="5"/>
      <c r="I530" s="3"/>
      <c r="K530"/>
      <c r="L530"/>
      <c r="M530" s="4"/>
      <c r="N530" s="4"/>
      <c r="O530" s="4"/>
      <c r="P530" s="4"/>
      <c r="Q530" s="4"/>
      <c r="T530" s="5"/>
      <c r="U530" s="3"/>
      <c r="V530" s="3"/>
      <c r="W530" s="4">
        <f t="shared" si="85"/>
        <v>2810</v>
      </c>
      <c r="X530" s="4">
        <f t="shared" si="86"/>
        <v>2810</v>
      </c>
      <c r="Y530" s="4"/>
      <c r="Z530" s="4"/>
      <c r="AA530" s="4"/>
      <c r="AB530" s="4"/>
      <c r="AC530" s="4"/>
      <c r="AF530" s="5"/>
      <c r="AG530" s="3"/>
      <c r="AK530" s="4"/>
    </row>
    <row r="531" spans="8:37">
      <c r="H531" s="5"/>
      <c r="I531" s="3"/>
      <c r="K531"/>
      <c r="L531"/>
      <c r="M531" s="4"/>
      <c r="N531" s="4"/>
      <c r="O531" s="4"/>
      <c r="P531" s="4"/>
      <c r="Q531" s="4"/>
      <c r="T531" s="5"/>
      <c r="U531" s="3"/>
      <c r="V531" s="3"/>
      <c r="W531"/>
      <c r="X531"/>
      <c r="Y531" s="4"/>
      <c r="Z531" s="4"/>
      <c r="AA531" s="4"/>
      <c r="AB531" s="4"/>
      <c r="AC531" s="4"/>
      <c r="AF531" s="5"/>
      <c r="AG531" s="3"/>
      <c r="AI531" s="4">
        <f>AI92-AJ79</f>
        <v>2200</v>
      </c>
      <c r="AJ531" s="4">
        <f>AJ92-AI79</f>
        <v>2295</v>
      </c>
      <c r="AK531" s="4"/>
    </row>
    <row r="532" spans="8:37">
      <c r="H532" s="5"/>
      <c r="I532" s="3"/>
      <c r="K532" s="4">
        <f t="shared" si="83"/>
        <v>2305</v>
      </c>
      <c r="L532" s="4">
        <f t="shared" si="84"/>
        <v>2305</v>
      </c>
      <c r="M532" s="4"/>
      <c r="N532" s="4"/>
      <c r="O532" s="4"/>
      <c r="P532" s="4"/>
      <c r="Q532" s="4"/>
      <c r="T532" s="5"/>
      <c r="U532" s="3"/>
      <c r="V532" s="3"/>
      <c r="W532"/>
      <c r="X532"/>
      <c r="Y532" s="4"/>
      <c r="Z532" s="4"/>
      <c r="AA532" s="4"/>
      <c r="AB532" s="4"/>
      <c r="AC532" s="4"/>
      <c r="AF532" s="5"/>
      <c r="AG532" s="3"/>
      <c r="AI532" s="4" t="s">
        <v>14</v>
      </c>
      <c r="AJ532" s="4" t="s">
        <v>14</v>
      </c>
      <c r="AK532" s="4"/>
    </row>
    <row r="533" spans="8:37">
      <c r="H533" s="5"/>
      <c r="I533" s="3"/>
      <c r="M533" s="4"/>
      <c r="N533" s="4"/>
      <c r="O533" s="4"/>
      <c r="P533" s="4"/>
      <c r="Q533" s="4"/>
      <c r="T533" s="5"/>
      <c r="U533" s="3"/>
      <c r="V533" s="3"/>
      <c r="W533"/>
      <c r="X533"/>
      <c r="Y533" s="4"/>
      <c r="Z533" s="4"/>
      <c r="AA533" s="4"/>
      <c r="AB533" s="4"/>
      <c r="AC533" s="4"/>
      <c r="AF533" s="5"/>
      <c r="AG533" s="3"/>
      <c r="AK533" s="4"/>
    </row>
    <row r="534" spans="8:37">
      <c r="H534" s="3"/>
      <c r="I534" s="3"/>
      <c r="M534" s="4"/>
      <c r="N534" s="4"/>
      <c r="O534" s="4"/>
      <c r="P534" s="4"/>
      <c r="Q534" s="4"/>
      <c r="T534" s="3"/>
      <c r="U534" s="3"/>
      <c r="V534" s="3"/>
      <c r="W534" s="4" t="s">
        <v>14</v>
      </c>
      <c r="X534" s="4" t="s">
        <v>14</v>
      </c>
      <c r="Y534" s="4"/>
      <c r="Z534" s="4"/>
      <c r="AA534" s="4"/>
      <c r="AB534" s="4"/>
      <c r="AC534" s="4"/>
      <c r="AF534" s="3"/>
      <c r="AG534" s="3"/>
      <c r="AK534" s="4"/>
    </row>
    <row r="535" spans="8:37">
      <c r="H535" s="3"/>
      <c r="I535" s="3"/>
      <c r="M535" s="4"/>
      <c r="N535" s="4"/>
      <c r="O535" s="4"/>
      <c r="P535" s="4"/>
      <c r="Q535" s="4"/>
      <c r="T535" s="3"/>
      <c r="U535" s="3"/>
      <c r="V535" s="3"/>
      <c r="W535" s="4" t="s">
        <v>14</v>
      </c>
      <c r="X535" s="4" t="s">
        <v>14</v>
      </c>
      <c r="Y535" s="4"/>
      <c r="Z535" s="4"/>
      <c r="AA535" s="4"/>
      <c r="AB535" s="4"/>
      <c r="AC535" s="4"/>
      <c r="AF535" s="3"/>
      <c r="AG535" s="3"/>
      <c r="AK535" s="4"/>
    </row>
    <row r="536" spans="8:37">
      <c r="H536" s="5"/>
      <c r="I536" s="3"/>
      <c r="K536" s="4"/>
      <c r="L536" s="4"/>
      <c r="M536" s="4"/>
      <c r="N536" s="4"/>
      <c r="O536" s="4"/>
      <c r="P536" s="4"/>
      <c r="Q536" s="4"/>
      <c r="T536" s="5"/>
      <c r="U536" s="3"/>
      <c r="V536" s="3"/>
      <c r="W536" s="4"/>
      <c r="X536" s="4"/>
      <c r="Y536" s="4"/>
      <c r="Z536" s="4"/>
      <c r="AA536" s="4"/>
      <c r="AB536" s="4"/>
      <c r="AC536" s="4"/>
      <c r="AF536" s="5"/>
      <c r="AG536" s="3"/>
      <c r="AK536" s="4"/>
    </row>
    <row r="537" spans="8:37">
      <c r="H537" s="5"/>
      <c r="I537" s="3"/>
      <c r="K537" s="4"/>
      <c r="L537" s="4"/>
      <c r="M537" s="4"/>
      <c r="N537" s="4"/>
      <c r="O537" s="4"/>
      <c r="P537" s="4"/>
      <c r="Q537" s="4"/>
      <c r="T537" s="5"/>
      <c r="U537" s="3"/>
      <c r="V537" s="3"/>
      <c r="W537" s="4"/>
      <c r="X537" s="4"/>
      <c r="Y537" s="4"/>
      <c r="Z537" s="4"/>
      <c r="AA537" s="4"/>
      <c r="AB537" s="4"/>
      <c r="AC537" s="4"/>
      <c r="AF537" s="5"/>
      <c r="AG537" s="3"/>
      <c r="AK537" s="4"/>
    </row>
    <row r="538" spans="8:37">
      <c r="H538" s="5"/>
      <c r="I538" s="3"/>
      <c r="K538" s="4"/>
      <c r="L538" s="4"/>
      <c r="M538" s="4"/>
      <c r="N538" s="4"/>
      <c r="O538" s="4"/>
      <c r="P538" s="4"/>
      <c r="Q538" s="4"/>
      <c r="T538" s="5"/>
      <c r="U538" s="3"/>
      <c r="V538" s="3"/>
      <c r="W538" s="4"/>
      <c r="X538" s="4"/>
      <c r="Y538" s="4"/>
      <c r="Z538" s="4"/>
      <c r="AA538" s="4"/>
      <c r="AB538" s="4"/>
      <c r="AC538" s="4"/>
      <c r="AF538" s="5"/>
      <c r="AG538" s="3"/>
      <c r="AI538" s="4"/>
      <c r="AJ538" s="4"/>
      <c r="AK538" s="4"/>
    </row>
    <row r="539" spans="8:37">
      <c r="H539" s="5"/>
      <c r="I539" s="3"/>
      <c r="K539" s="4"/>
      <c r="L539" s="4"/>
      <c r="M539" s="4"/>
      <c r="N539" s="4"/>
      <c r="O539" s="4"/>
      <c r="P539" s="4"/>
      <c r="Q539" s="4"/>
      <c r="T539" s="5"/>
      <c r="U539" s="3"/>
      <c r="V539" s="3"/>
      <c r="W539" s="4"/>
      <c r="X539" s="4"/>
      <c r="Y539" s="4"/>
      <c r="Z539" s="4"/>
      <c r="AA539" s="4"/>
      <c r="AB539" s="4"/>
      <c r="AC539" s="4"/>
      <c r="AF539" s="5"/>
      <c r="AG539" s="3"/>
      <c r="AI539" s="4"/>
      <c r="AJ539" s="4"/>
      <c r="AK539" s="4"/>
    </row>
    <row r="540" spans="8:37">
      <c r="H540" s="5"/>
      <c r="I540" s="3"/>
      <c r="K540" s="4"/>
      <c r="L540" s="4"/>
      <c r="M540" s="4"/>
      <c r="N540" s="4"/>
      <c r="O540" s="4"/>
      <c r="P540" s="4"/>
      <c r="Q540" s="4"/>
      <c r="T540" s="5"/>
      <c r="U540" s="3"/>
      <c r="V540" s="3"/>
      <c r="W540" s="4"/>
      <c r="X540" s="4"/>
      <c r="Y540" s="4"/>
      <c r="Z540" s="4"/>
      <c r="AA540" s="4"/>
      <c r="AB540" s="4"/>
      <c r="AC540" s="4"/>
      <c r="AF540" s="5"/>
      <c r="AG540" s="3"/>
      <c r="AI540" s="4"/>
      <c r="AJ540" s="4"/>
      <c r="AK540" s="4"/>
    </row>
    <row r="541" spans="8:37">
      <c r="H541" s="5"/>
      <c r="I541" s="3"/>
      <c r="K541" s="4"/>
      <c r="L541" s="4"/>
      <c r="M541" s="4"/>
      <c r="N541" s="4"/>
      <c r="O541" s="4"/>
      <c r="P541" s="4"/>
      <c r="Q541" s="4"/>
      <c r="T541" s="5"/>
      <c r="U541" s="3"/>
      <c r="V541" s="3"/>
      <c r="W541" s="4"/>
      <c r="X541" s="4"/>
      <c r="Y541" s="4"/>
      <c r="Z541" s="4"/>
      <c r="AA541" s="4"/>
      <c r="AB541" s="4"/>
      <c r="AC541" s="4"/>
      <c r="AF541" s="5"/>
      <c r="AG541" s="3"/>
      <c r="AI541" s="4"/>
      <c r="AJ541" s="4"/>
      <c r="AK541" s="4"/>
    </row>
    <row r="542" spans="8:37">
      <c r="H542" s="5"/>
      <c r="I542" s="3"/>
      <c r="K542" s="4"/>
      <c r="L542" s="4"/>
      <c r="M542" s="4"/>
      <c r="N542" s="4"/>
      <c r="O542" s="4"/>
      <c r="P542" s="4"/>
      <c r="Q542" s="4"/>
      <c r="T542" s="5"/>
      <c r="U542" s="3"/>
      <c r="V542" s="3"/>
      <c r="W542" s="4"/>
      <c r="X542" s="4"/>
      <c r="Y542" s="4"/>
      <c r="Z542" s="4"/>
      <c r="AA542" s="4"/>
      <c r="AB542" s="4"/>
      <c r="AC542" s="4"/>
      <c r="AF542" s="5"/>
      <c r="AG542" s="3"/>
      <c r="AI542" s="4"/>
      <c r="AJ542" s="4"/>
      <c r="AK542" s="4"/>
    </row>
    <row r="543" spans="8:37">
      <c r="H543" s="5"/>
      <c r="I543" s="3"/>
      <c r="K543" s="4"/>
      <c r="L543" s="4"/>
      <c r="M543" s="4"/>
      <c r="N543" s="4"/>
      <c r="O543" s="4"/>
      <c r="P543" s="4"/>
      <c r="Q543" s="4"/>
      <c r="T543" s="5"/>
      <c r="U543" s="3"/>
      <c r="V543" s="3"/>
      <c r="W543" s="4"/>
      <c r="X543" s="4"/>
      <c r="Y543" s="4"/>
      <c r="Z543" s="4"/>
      <c r="AA543" s="4"/>
      <c r="AB543" s="4"/>
      <c r="AC543" s="4"/>
      <c r="AF543" s="5"/>
      <c r="AG543" s="3"/>
      <c r="AI543" s="4"/>
      <c r="AJ543" s="4"/>
      <c r="AK543" s="4"/>
    </row>
    <row r="544" spans="8:37">
      <c r="H544" s="5"/>
      <c r="I544" s="3"/>
      <c r="K544" s="4"/>
      <c r="L544" s="4"/>
      <c r="M544" s="4"/>
      <c r="N544" s="4"/>
      <c r="O544" s="4"/>
      <c r="P544" s="4"/>
      <c r="Q544" s="4"/>
      <c r="T544" s="5"/>
      <c r="U544" s="3"/>
      <c r="V544" s="3"/>
      <c r="W544" s="4"/>
      <c r="X544" s="4"/>
      <c r="Y544" s="4"/>
      <c r="Z544" s="4"/>
      <c r="AA544" s="4"/>
      <c r="AB544" s="4"/>
      <c r="AC544" s="4"/>
      <c r="AF544" s="5"/>
      <c r="AG544" s="3"/>
      <c r="AI544" s="4"/>
      <c r="AJ544" s="4"/>
      <c r="AK544" s="4"/>
    </row>
    <row r="545" spans="8:37">
      <c r="H545" s="3"/>
      <c r="I545" s="3"/>
      <c r="K545" s="4"/>
      <c r="L545" s="4"/>
      <c r="M545" s="4"/>
      <c r="N545" s="4"/>
      <c r="O545" s="4"/>
      <c r="P545" s="4"/>
      <c r="Q545" s="4"/>
      <c r="T545" s="3"/>
      <c r="U545" s="3"/>
      <c r="V545" s="3"/>
      <c r="W545" s="4"/>
      <c r="X545" s="4"/>
      <c r="Y545" s="4"/>
      <c r="Z545" s="4"/>
      <c r="AA545" s="4"/>
      <c r="AB545" s="4"/>
      <c r="AC545" s="4"/>
      <c r="AF545" s="3"/>
      <c r="AG545" s="3"/>
      <c r="AI545" s="4"/>
      <c r="AJ545" s="4"/>
      <c r="AK545" s="4"/>
    </row>
    <row r="546" spans="8:37">
      <c r="H546" s="3"/>
      <c r="I546" s="3"/>
      <c r="J546" s="3"/>
      <c r="K546" s="4"/>
      <c r="L546" s="4"/>
      <c r="M546" s="4"/>
      <c r="N546" s="4"/>
      <c r="O546" s="4"/>
      <c r="P546" s="4"/>
      <c r="Q546" s="4"/>
      <c r="T546" s="3"/>
      <c r="U546" s="3"/>
      <c r="V546" s="3"/>
      <c r="W546" s="4"/>
      <c r="X546" s="4"/>
      <c r="Y546" s="4"/>
      <c r="Z546" s="4"/>
      <c r="AA546" s="4"/>
      <c r="AB546" s="4"/>
      <c r="AC546" s="4"/>
      <c r="AF546" s="3"/>
      <c r="AG546" s="3"/>
      <c r="AH546" s="3"/>
      <c r="AI546" s="4"/>
      <c r="AJ546" s="4"/>
      <c r="AK546" s="4"/>
    </row>
    <row r="547" spans="8:37">
      <c r="H547" s="5"/>
      <c r="I547" s="3"/>
      <c r="J547" s="3"/>
      <c r="K547" s="4"/>
      <c r="L547" s="4"/>
      <c r="M547" s="4"/>
      <c r="N547" s="4"/>
      <c r="O547" s="4"/>
      <c r="P547" s="4"/>
      <c r="Q547" s="4"/>
      <c r="T547" s="5"/>
      <c r="U547" s="3"/>
      <c r="V547" s="3"/>
      <c r="W547" s="4"/>
      <c r="X547" s="4"/>
      <c r="Y547" s="4"/>
      <c r="Z547" s="4"/>
      <c r="AA547" s="4"/>
      <c r="AB547" s="4"/>
      <c r="AC547" s="4"/>
      <c r="AF547" s="5"/>
      <c r="AG547" s="3"/>
      <c r="AH547" s="3"/>
      <c r="AI547" s="4"/>
      <c r="AJ547" s="4"/>
      <c r="AK547" s="4"/>
    </row>
    <row r="548" spans="8:37">
      <c r="H548" s="3"/>
      <c r="I548" s="3"/>
      <c r="J548" s="3"/>
      <c r="K548" s="4"/>
      <c r="L548" s="4"/>
      <c r="M548" s="4"/>
      <c r="N548" s="4"/>
      <c r="O548" s="4"/>
      <c r="P548" s="4"/>
      <c r="Q548" s="4"/>
      <c r="T548" s="3"/>
      <c r="U548" s="3"/>
      <c r="V548" s="3"/>
      <c r="W548" s="4"/>
      <c r="X548" s="4"/>
      <c r="Y548" s="4"/>
      <c r="Z548" s="4"/>
      <c r="AA548" s="4"/>
      <c r="AB548" s="4"/>
      <c r="AC548" s="4"/>
      <c r="AF548" s="3"/>
      <c r="AG548" s="3"/>
      <c r="AH548" s="3"/>
      <c r="AI548" s="4"/>
      <c r="AJ548" s="4"/>
      <c r="AK548" s="4"/>
    </row>
    <row r="549" spans="8:37">
      <c r="H549" s="3"/>
      <c r="I549" s="3"/>
      <c r="J549" s="3"/>
      <c r="K549" s="4"/>
      <c r="L549" s="4"/>
      <c r="M549" s="4"/>
      <c r="N549" s="4"/>
      <c r="O549" s="4"/>
      <c r="P549" s="4"/>
      <c r="Q549" s="4"/>
      <c r="T549" s="3"/>
      <c r="U549" s="3"/>
      <c r="V549" s="3"/>
      <c r="W549" s="4"/>
      <c r="X549" s="4"/>
      <c r="Y549" s="4"/>
      <c r="Z549" s="4"/>
      <c r="AA549" s="4"/>
      <c r="AB549" s="4"/>
      <c r="AC549" s="4"/>
      <c r="AF549" s="3"/>
      <c r="AG549" s="3"/>
      <c r="AH549" s="3"/>
      <c r="AI549" s="4"/>
      <c r="AJ549" s="4"/>
      <c r="AK549" s="4"/>
    </row>
    <row r="550" spans="8:37">
      <c r="H550" s="5"/>
      <c r="I550" s="3"/>
      <c r="J550" s="3"/>
      <c r="K550" s="4"/>
      <c r="L550" s="4"/>
      <c r="M550" s="4"/>
      <c r="N550" s="4"/>
      <c r="O550" s="4"/>
      <c r="P550" s="4"/>
      <c r="Q550" s="4"/>
      <c r="T550" s="5"/>
      <c r="U550" s="3"/>
      <c r="V550" s="3"/>
      <c r="W550" s="4"/>
      <c r="X550" s="4"/>
      <c r="Y550" s="4"/>
      <c r="Z550" s="4"/>
      <c r="AA550" s="4"/>
      <c r="AB550" s="4"/>
      <c r="AC550" s="4"/>
      <c r="AF550" s="5"/>
      <c r="AG550" s="3"/>
      <c r="AH550" s="3"/>
      <c r="AI550" s="4"/>
      <c r="AJ550" s="4"/>
      <c r="AK550" s="4"/>
    </row>
    <row r="551" spans="8:37">
      <c r="H551" s="5"/>
      <c r="I551" s="3"/>
      <c r="J551" s="3"/>
      <c r="K551" s="4"/>
      <c r="L551" s="4"/>
      <c r="M551" s="4"/>
      <c r="N551" s="4"/>
      <c r="O551" s="4"/>
      <c r="P551" s="4"/>
      <c r="Q551" s="4"/>
      <c r="T551" s="5"/>
      <c r="U551" s="3"/>
      <c r="V551" s="3"/>
      <c r="W551" s="4"/>
      <c r="X551" s="4"/>
      <c r="Y551" s="4"/>
      <c r="Z551" s="4"/>
      <c r="AA551" s="4"/>
      <c r="AB551" s="4"/>
      <c r="AC551" s="4"/>
      <c r="AF551" s="5"/>
      <c r="AG551" s="3"/>
      <c r="AH551" s="3"/>
      <c r="AI551" s="4"/>
      <c r="AJ551" s="4"/>
      <c r="AK551" s="4"/>
    </row>
    <row r="552" spans="8:37">
      <c r="H552" s="5"/>
      <c r="I552" s="3"/>
      <c r="J552" s="3"/>
      <c r="K552" s="4"/>
      <c r="L552" s="4"/>
      <c r="M552" s="4"/>
      <c r="N552" s="4"/>
      <c r="O552" s="4"/>
      <c r="P552" s="4"/>
      <c r="Q552" s="4"/>
      <c r="T552" s="5"/>
      <c r="U552" s="3"/>
      <c r="V552" s="3"/>
      <c r="W552" s="4"/>
      <c r="X552" s="4"/>
      <c r="Y552" s="4"/>
      <c r="Z552" s="4"/>
      <c r="AA552" s="4"/>
      <c r="AB552" s="4"/>
      <c r="AC552" s="4"/>
      <c r="AF552" s="5"/>
      <c r="AG552" s="3"/>
      <c r="AH552" s="3"/>
      <c r="AI552" s="4"/>
      <c r="AJ552" s="4"/>
      <c r="AK552" s="4"/>
    </row>
    <row r="553" spans="8:37">
      <c r="H553" s="5"/>
      <c r="I553" s="3"/>
      <c r="J553" s="3"/>
      <c r="K553" s="4"/>
      <c r="L553" s="4"/>
      <c r="M553" s="4"/>
      <c r="N553" s="4"/>
      <c r="O553" s="4"/>
      <c r="P553" s="4"/>
      <c r="Q553" s="4"/>
      <c r="T553" s="5"/>
      <c r="U553" s="3"/>
      <c r="V553" s="3"/>
      <c r="W553" s="4"/>
      <c r="X553" s="4"/>
      <c r="Y553" s="4"/>
      <c r="Z553" s="4"/>
      <c r="AA553" s="4"/>
      <c r="AB553" s="4"/>
      <c r="AC553" s="4"/>
      <c r="AF553" s="5"/>
      <c r="AG553" s="3"/>
      <c r="AH553" s="3"/>
      <c r="AI553" s="4"/>
      <c r="AJ553" s="4"/>
      <c r="AK553" s="4"/>
    </row>
    <row r="554" spans="8:37">
      <c r="H554" s="5">
        <v>14</v>
      </c>
      <c r="I554" s="3" t="s">
        <v>20</v>
      </c>
      <c r="J554" s="3">
        <f>MIN(K554:K580)</f>
        <v>2285</v>
      </c>
      <c r="M554" s="4"/>
      <c r="N554" s="4"/>
      <c r="O554" s="4"/>
      <c r="P554" s="4"/>
      <c r="Q554" s="4"/>
      <c r="T554" s="5">
        <v>14</v>
      </c>
      <c r="U554" s="3" t="s">
        <v>20</v>
      </c>
      <c r="V554" s="3">
        <f>MIN(W554:W580)</f>
        <v>2887</v>
      </c>
      <c r="W554" s="4" t="s">
        <v>14</v>
      </c>
      <c r="X554" s="4" t="s">
        <v>14</v>
      </c>
      <c r="Y554" s="4"/>
      <c r="Z554" s="4"/>
      <c r="AA554" s="4"/>
      <c r="AB554" s="4"/>
      <c r="AC554" s="4"/>
      <c r="AF554" s="5">
        <v>14</v>
      </c>
      <c r="AG554" s="3" t="s">
        <v>20</v>
      </c>
      <c r="AH554" s="3">
        <f>MIN(AI554:AI580)</f>
        <v>2375</v>
      </c>
      <c r="AK554" s="4"/>
    </row>
    <row r="555" spans="8:37">
      <c r="H555" s="5"/>
      <c r="I555" s="3" t="s">
        <v>19</v>
      </c>
      <c r="J555" s="3">
        <f>MAX(L554:L580)</f>
        <v>2493</v>
      </c>
      <c r="M555" s="4"/>
      <c r="N555" s="4"/>
      <c r="O555" s="4"/>
      <c r="P555" s="4"/>
      <c r="Q555" s="4"/>
      <c r="T555" s="5"/>
      <c r="U555" s="3" t="s">
        <v>19</v>
      </c>
      <c r="V555" s="3">
        <f>MAX(X554:X580)</f>
        <v>2887</v>
      </c>
      <c r="W555" s="4" t="s">
        <v>14</v>
      </c>
      <c r="X555" s="4" t="s">
        <v>14</v>
      </c>
      <c r="Y555" s="4"/>
      <c r="Z555" s="4"/>
      <c r="AA555" s="4"/>
      <c r="AB555" s="4"/>
      <c r="AC555" s="4"/>
      <c r="AF555" s="5"/>
      <c r="AG555" s="3" t="s">
        <v>19</v>
      </c>
      <c r="AH555" s="3">
        <f>MAX(AJ554:AJ580)</f>
        <v>2485</v>
      </c>
      <c r="AK555" s="4"/>
    </row>
    <row r="556" spans="8:37">
      <c r="H556" s="5"/>
      <c r="I556" s="3"/>
      <c r="J556" s="3"/>
      <c r="K556"/>
      <c r="L556"/>
      <c r="M556" s="4"/>
      <c r="N556" s="4"/>
      <c r="O556" s="4"/>
      <c r="P556" s="4"/>
      <c r="Q556" s="4"/>
      <c r="T556" s="5"/>
      <c r="U556" s="3"/>
      <c r="V556" s="3"/>
      <c r="W556"/>
      <c r="X556"/>
      <c r="Y556" s="4"/>
      <c r="Z556" s="4"/>
      <c r="AA556" s="4"/>
      <c r="AB556" s="4"/>
      <c r="AC556" s="4"/>
      <c r="AF556" s="5"/>
      <c r="AG556" s="3"/>
      <c r="AH556" s="3"/>
      <c r="AK556" s="4"/>
    </row>
    <row r="557" spans="8:37">
      <c r="H557" s="5"/>
      <c r="I557" s="3"/>
      <c r="J557" s="3"/>
      <c r="K557"/>
      <c r="L557"/>
      <c r="M557" s="4"/>
      <c r="N557" s="4"/>
      <c r="O557" s="4"/>
      <c r="P557" s="4"/>
      <c r="Q557" s="4"/>
      <c r="T557" s="5"/>
      <c r="U557" s="3"/>
      <c r="V557" s="3"/>
      <c r="W557"/>
      <c r="X557"/>
      <c r="Y557" s="4"/>
      <c r="Z557" s="4"/>
      <c r="AA557" s="4"/>
      <c r="AB557" s="4"/>
      <c r="AC557" s="4"/>
      <c r="AF557" s="5"/>
      <c r="AG557" s="3"/>
      <c r="AH557" s="3"/>
      <c r="AK557" s="4"/>
    </row>
    <row r="558" spans="8:37">
      <c r="H558" s="5"/>
      <c r="I558" s="3"/>
      <c r="J558" s="3"/>
      <c r="K558"/>
      <c r="L558"/>
      <c r="M558" s="4"/>
      <c r="N558" s="4"/>
      <c r="O558" s="4"/>
      <c r="P558" s="4"/>
      <c r="Q558" s="4"/>
      <c r="T558" s="5"/>
      <c r="U558" s="3"/>
      <c r="V558" s="3"/>
      <c r="W558"/>
      <c r="X558"/>
      <c r="Y558" s="4"/>
      <c r="Z558" s="4"/>
      <c r="AA558" s="4"/>
      <c r="AB558" s="4"/>
      <c r="AC558" s="4"/>
      <c r="AF558" s="5"/>
      <c r="AG558" s="3"/>
      <c r="AH558" s="3"/>
      <c r="AK558" s="4"/>
    </row>
    <row r="559" spans="8:37">
      <c r="H559" s="5"/>
      <c r="I559" s="3"/>
      <c r="J559" s="3"/>
      <c r="K559"/>
      <c r="L559"/>
      <c r="M559" s="4"/>
      <c r="N559" s="4"/>
      <c r="O559" s="4"/>
      <c r="P559" s="4"/>
      <c r="Q559" s="4"/>
      <c r="T559" s="5"/>
      <c r="U559" s="3"/>
      <c r="V559" s="3"/>
      <c r="W559"/>
      <c r="X559"/>
      <c r="Y559" s="4"/>
      <c r="Z559" s="4"/>
      <c r="AA559" s="4"/>
      <c r="AB559" s="4"/>
      <c r="AC559" s="4"/>
      <c r="AF559" s="5"/>
      <c r="AG559" s="3"/>
      <c r="AI559" s="4">
        <f>AI89-AJ75</f>
        <v>2476</v>
      </c>
      <c r="AJ559" s="4">
        <f>AJ89-AI75</f>
        <v>2476</v>
      </c>
      <c r="AK559" s="4"/>
    </row>
    <row r="560" spans="8:37">
      <c r="H560" s="5"/>
      <c r="I560" s="3"/>
      <c r="K560" s="4">
        <f t="shared" ref="K560:K562" si="87">K90-L76</f>
        <v>2285</v>
      </c>
      <c r="L560" s="4">
        <f t="shared" ref="L560:L562" si="88">L90-K76</f>
        <v>2285</v>
      </c>
      <c r="M560" s="4"/>
      <c r="N560" s="4"/>
      <c r="O560" s="4"/>
      <c r="P560" s="4"/>
      <c r="Q560" s="4"/>
      <c r="T560" s="5"/>
      <c r="U560" s="3"/>
      <c r="V560" s="3"/>
      <c r="W560"/>
      <c r="X560"/>
      <c r="Y560" s="4"/>
      <c r="Z560" s="4"/>
      <c r="AA560" s="4"/>
      <c r="AB560" s="4"/>
      <c r="AC560" s="4"/>
      <c r="AF560" s="5"/>
      <c r="AG560" s="3"/>
      <c r="AI560" s="4">
        <f>AI90-AJ76</f>
        <v>2485</v>
      </c>
      <c r="AJ560" s="4">
        <f>AJ90-AI76</f>
        <v>2485</v>
      </c>
      <c r="AK560" s="4"/>
    </row>
    <row r="561" spans="8:37">
      <c r="H561" s="5"/>
      <c r="I561" s="3"/>
      <c r="K561"/>
      <c r="L561"/>
      <c r="M561" s="4"/>
      <c r="N561" s="4"/>
      <c r="O561" s="4"/>
      <c r="P561" s="4"/>
      <c r="Q561" s="4"/>
      <c r="T561" s="5"/>
      <c r="U561" s="3"/>
      <c r="V561" s="3"/>
      <c r="W561" s="4">
        <f t="shared" ref="W561" si="89">W91-X77</f>
        <v>2887</v>
      </c>
      <c r="X561" s="4">
        <f t="shared" ref="X561" si="90">X91-W77</f>
        <v>2887</v>
      </c>
      <c r="Y561" s="4"/>
      <c r="Z561" s="4"/>
      <c r="AA561" s="4"/>
      <c r="AB561" s="4"/>
      <c r="AC561" s="4"/>
      <c r="AF561" s="5"/>
      <c r="AG561" s="3"/>
      <c r="AK561" s="4"/>
    </row>
    <row r="562" spans="8:37">
      <c r="H562" s="5"/>
      <c r="I562" s="3"/>
      <c r="K562" s="4">
        <f t="shared" si="87"/>
        <v>2473</v>
      </c>
      <c r="L562" s="4">
        <f t="shared" si="88"/>
        <v>2493</v>
      </c>
      <c r="M562" s="4"/>
      <c r="N562" s="4"/>
      <c r="O562" s="4"/>
      <c r="P562" s="4"/>
      <c r="Q562" s="4"/>
      <c r="T562" s="5"/>
      <c r="U562" s="3"/>
      <c r="V562" s="3"/>
      <c r="W562"/>
      <c r="X562"/>
      <c r="Y562" s="4"/>
      <c r="Z562" s="4"/>
      <c r="AA562" s="4"/>
      <c r="AB562" s="4"/>
      <c r="AC562" s="4"/>
      <c r="AF562" s="5"/>
      <c r="AG562" s="3"/>
      <c r="AI562" s="4">
        <f>AI92-AJ78</f>
        <v>2477</v>
      </c>
      <c r="AJ562" s="4">
        <f>AJ92-AI78</f>
        <v>2477</v>
      </c>
      <c r="AK562" s="4"/>
    </row>
    <row r="563" spans="8:37">
      <c r="H563" s="5"/>
      <c r="I563" s="3"/>
      <c r="K563"/>
      <c r="L563"/>
      <c r="M563" s="4"/>
      <c r="N563" s="4"/>
      <c r="O563" s="4"/>
      <c r="P563" s="4"/>
      <c r="Q563" s="4"/>
      <c r="T563" s="5"/>
      <c r="U563" s="3"/>
      <c r="V563" s="3"/>
      <c r="W563"/>
      <c r="X563"/>
      <c r="Y563" s="4"/>
      <c r="Z563" s="4"/>
      <c r="AA563" s="4"/>
      <c r="AB563" s="4"/>
      <c r="AC563" s="4"/>
      <c r="AF563" s="5"/>
      <c r="AG563" s="3"/>
      <c r="AI563" s="4">
        <f>AI93-AJ79</f>
        <v>2375</v>
      </c>
      <c r="AJ563" s="4">
        <f>AJ93-AI79</f>
        <v>2470</v>
      </c>
      <c r="AK563" s="4"/>
    </row>
    <row r="564" spans="8:37">
      <c r="H564" s="5"/>
      <c r="I564" s="3"/>
      <c r="M564" s="4"/>
      <c r="N564" s="4"/>
      <c r="O564" s="4"/>
      <c r="P564" s="4"/>
      <c r="Q564" s="4"/>
      <c r="T564" s="5"/>
      <c r="U564" s="3"/>
      <c r="V564" s="3"/>
      <c r="W564"/>
      <c r="X564"/>
      <c r="Y564" s="4"/>
      <c r="Z564" s="4"/>
      <c r="AA564" s="4"/>
      <c r="AB564" s="4"/>
      <c r="AC564" s="4"/>
      <c r="AF564" s="5"/>
      <c r="AG564" s="3"/>
      <c r="AK564" s="4"/>
    </row>
    <row r="565" spans="8:37">
      <c r="H565" s="5"/>
      <c r="I565" s="3"/>
      <c r="M565" s="4"/>
      <c r="N565" s="4"/>
      <c r="O565" s="4"/>
      <c r="P565" s="4"/>
      <c r="Q565" s="4"/>
      <c r="T565" s="5"/>
      <c r="U565" s="3"/>
      <c r="V565" s="3"/>
      <c r="W565" s="4" t="s">
        <v>14</v>
      </c>
      <c r="X565" s="4" t="s">
        <v>14</v>
      </c>
      <c r="Y565" s="4"/>
      <c r="Z565" s="4"/>
      <c r="AA565" s="4"/>
      <c r="AB565" s="4"/>
      <c r="AC565" s="4"/>
      <c r="AF565" s="5"/>
      <c r="AG565" s="3"/>
      <c r="AK565" s="4"/>
    </row>
    <row r="566" spans="8:37">
      <c r="H566" s="3"/>
      <c r="I566" s="3"/>
      <c r="M566" s="4"/>
      <c r="N566" s="4"/>
      <c r="O566" s="4"/>
      <c r="P566" s="4"/>
      <c r="Q566" s="4"/>
      <c r="T566" s="3"/>
      <c r="U566" s="3"/>
      <c r="V566" s="3"/>
      <c r="W566" s="4" t="s">
        <v>14</v>
      </c>
      <c r="X566" s="4" t="s">
        <v>14</v>
      </c>
      <c r="Y566" s="4"/>
      <c r="Z566" s="4"/>
      <c r="AA566" s="4"/>
      <c r="AB566" s="4"/>
      <c r="AC566" s="4"/>
      <c r="AF566" s="3"/>
      <c r="AG566" s="3"/>
      <c r="AK566" s="4"/>
    </row>
    <row r="567" spans="8:37">
      <c r="H567" s="5"/>
      <c r="I567" s="3"/>
      <c r="K567" s="4"/>
      <c r="L567" s="4"/>
      <c r="M567" s="4"/>
      <c r="N567" s="4"/>
      <c r="O567" s="4"/>
      <c r="P567" s="4"/>
      <c r="Q567" s="4"/>
      <c r="T567" s="5"/>
      <c r="U567" s="3"/>
      <c r="V567" s="3"/>
      <c r="W567" s="4"/>
      <c r="X567" s="4"/>
      <c r="Y567" s="4"/>
      <c r="Z567" s="4"/>
      <c r="AA567" s="4"/>
      <c r="AB567" s="4"/>
      <c r="AC567" s="4"/>
      <c r="AF567" s="5"/>
      <c r="AG567" s="3"/>
      <c r="AK567" s="4"/>
    </row>
    <row r="568" spans="8:37">
      <c r="H568" s="5"/>
      <c r="I568" s="3"/>
      <c r="K568" s="4"/>
      <c r="L568" s="4"/>
      <c r="M568" s="4"/>
      <c r="N568" s="4"/>
      <c r="O568" s="4"/>
      <c r="P568" s="4"/>
      <c r="Q568" s="4"/>
      <c r="T568" s="5"/>
      <c r="U568" s="3"/>
      <c r="V568" s="3"/>
      <c r="W568" s="4"/>
      <c r="X568" s="4"/>
      <c r="Y568" s="4"/>
      <c r="Z568" s="4"/>
      <c r="AA568" s="4"/>
      <c r="AB568" s="4"/>
      <c r="AC568" s="4"/>
      <c r="AF568" s="5"/>
      <c r="AG568" s="3"/>
      <c r="AI568" s="4"/>
      <c r="AJ568" s="4"/>
      <c r="AK568" s="4"/>
    </row>
    <row r="569" spans="8:37">
      <c r="H569" s="5"/>
      <c r="I569" s="3"/>
      <c r="K569" s="4"/>
      <c r="L569" s="4"/>
      <c r="M569" s="4"/>
      <c r="N569" s="4"/>
      <c r="O569" s="4"/>
      <c r="P569" s="4"/>
      <c r="Q569" s="4"/>
      <c r="T569" s="5"/>
      <c r="U569" s="3"/>
      <c r="V569" s="3"/>
      <c r="W569" s="4"/>
      <c r="X569" s="4"/>
      <c r="Y569" s="4"/>
      <c r="Z569" s="4"/>
      <c r="AA569" s="4"/>
      <c r="AB569" s="4"/>
      <c r="AC569" s="4"/>
      <c r="AF569" s="5"/>
      <c r="AG569" s="3"/>
      <c r="AI569" s="4"/>
      <c r="AJ569" s="4"/>
      <c r="AK569" s="4"/>
    </row>
    <row r="570" spans="8:37">
      <c r="H570" s="5"/>
      <c r="I570" s="3"/>
      <c r="K570" s="4"/>
      <c r="L570" s="4"/>
      <c r="M570" s="4"/>
      <c r="N570" s="4"/>
      <c r="O570" s="4"/>
      <c r="P570" s="4"/>
      <c r="Q570" s="4"/>
      <c r="T570" s="5"/>
      <c r="U570" s="3"/>
      <c r="V570" s="3"/>
      <c r="W570" s="4"/>
      <c r="X570" s="4"/>
      <c r="Y570" s="4"/>
      <c r="Z570" s="4"/>
      <c r="AA570" s="4"/>
      <c r="AB570" s="4"/>
      <c r="AC570" s="4"/>
      <c r="AF570" s="5"/>
      <c r="AG570" s="3"/>
      <c r="AI570" s="4"/>
      <c r="AJ570" s="4"/>
      <c r="AK570" s="4"/>
    </row>
    <row r="571" spans="8:37">
      <c r="H571" s="5"/>
      <c r="I571" s="3"/>
      <c r="K571" s="4"/>
      <c r="L571" s="4"/>
      <c r="M571" s="4"/>
      <c r="N571" s="4"/>
      <c r="O571" s="4"/>
      <c r="P571" s="4"/>
      <c r="Q571" s="4"/>
      <c r="T571" s="5"/>
      <c r="U571" s="3"/>
      <c r="V571" s="3"/>
      <c r="W571" s="4"/>
      <c r="X571" s="4"/>
      <c r="Y571" s="4"/>
      <c r="Z571" s="4"/>
      <c r="AA571" s="4"/>
      <c r="AB571" s="4"/>
      <c r="AC571" s="4"/>
      <c r="AF571" s="5"/>
      <c r="AG571" s="3"/>
      <c r="AI571" s="4"/>
      <c r="AJ571" s="4"/>
      <c r="AK571" s="4"/>
    </row>
    <row r="572" spans="8:37">
      <c r="H572" s="5"/>
      <c r="I572" s="3"/>
      <c r="K572" s="4"/>
      <c r="L572" s="4"/>
      <c r="M572" s="4"/>
      <c r="N572" s="4"/>
      <c r="O572" s="4"/>
      <c r="P572" s="4"/>
      <c r="Q572" s="4"/>
      <c r="T572" s="5"/>
      <c r="U572" s="3"/>
      <c r="V572" s="3"/>
      <c r="W572" s="4"/>
      <c r="X572" s="4"/>
      <c r="Y572" s="4"/>
      <c r="Z572" s="4"/>
      <c r="AA572" s="4"/>
      <c r="AB572" s="4"/>
      <c r="AC572" s="4"/>
      <c r="AF572" s="5"/>
      <c r="AG572" s="3"/>
      <c r="AI572" s="4"/>
      <c r="AJ572" s="4"/>
      <c r="AK572" s="4"/>
    </row>
    <row r="573" spans="8:37">
      <c r="H573" s="5"/>
      <c r="I573" s="3"/>
      <c r="K573" s="4"/>
      <c r="L573" s="4"/>
      <c r="M573" s="4"/>
      <c r="N573" s="4"/>
      <c r="O573" s="4"/>
      <c r="P573" s="4"/>
      <c r="Q573" s="4"/>
      <c r="T573" s="5"/>
      <c r="U573" s="3"/>
      <c r="V573" s="3"/>
      <c r="W573" s="4"/>
      <c r="X573" s="4"/>
      <c r="Y573" s="4"/>
      <c r="Z573" s="4"/>
      <c r="AA573" s="4"/>
      <c r="AB573" s="4"/>
      <c r="AC573" s="4"/>
      <c r="AF573" s="5"/>
      <c r="AG573" s="3"/>
      <c r="AI573" s="4"/>
      <c r="AJ573" s="4"/>
      <c r="AK573" s="4"/>
    </row>
    <row r="574" spans="8:37">
      <c r="H574" s="5"/>
      <c r="I574" s="3"/>
      <c r="K574" s="4"/>
      <c r="L574" s="4"/>
      <c r="M574" s="4"/>
      <c r="N574" s="4"/>
      <c r="O574" s="4"/>
      <c r="P574" s="4"/>
      <c r="Q574" s="4"/>
      <c r="T574" s="5"/>
      <c r="U574" s="3"/>
      <c r="V574" s="3"/>
      <c r="W574" s="4"/>
      <c r="X574" s="4"/>
      <c r="Y574" s="4"/>
      <c r="Z574" s="4"/>
      <c r="AA574" s="4"/>
      <c r="AB574" s="4"/>
      <c r="AC574" s="4"/>
      <c r="AF574" s="5"/>
      <c r="AG574" s="3"/>
      <c r="AI574" s="4"/>
      <c r="AJ574" s="4"/>
      <c r="AK574" s="4"/>
    </row>
    <row r="575" spans="8:37">
      <c r="H575" s="5"/>
      <c r="I575" s="3"/>
      <c r="K575" s="4"/>
      <c r="L575" s="4"/>
      <c r="M575" s="4"/>
      <c r="N575" s="4"/>
      <c r="O575" s="4"/>
      <c r="P575" s="4"/>
      <c r="Q575" s="4"/>
      <c r="T575" s="5"/>
      <c r="U575" s="3"/>
      <c r="V575" s="3"/>
      <c r="W575" s="4"/>
      <c r="X575" s="4"/>
      <c r="Y575" s="4"/>
      <c r="Z575" s="4"/>
      <c r="AA575" s="4"/>
      <c r="AB575" s="4"/>
      <c r="AC575" s="4"/>
      <c r="AF575" s="5"/>
      <c r="AG575" s="3"/>
      <c r="AI575" s="4"/>
      <c r="AJ575" s="4"/>
      <c r="AK575" s="4"/>
    </row>
    <row r="576" spans="8:37">
      <c r="H576" s="5"/>
      <c r="I576" s="3"/>
      <c r="K576" s="4"/>
      <c r="L576" s="4"/>
      <c r="M576" s="4"/>
      <c r="N576" s="4"/>
      <c r="O576" s="4"/>
      <c r="P576" s="4"/>
      <c r="Q576" s="4"/>
      <c r="T576" s="5"/>
      <c r="U576" s="3"/>
      <c r="V576" s="3"/>
      <c r="W576" s="4"/>
      <c r="X576" s="4"/>
      <c r="Y576" s="4"/>
      <c r="Z576" s="4"/>
      <c r="AA576" s="4"/>
      <c r="AB576" s="4"/>
      <c r="AC576" s="4"/>
      <c r="AF576" s="5"/>
      <c r="AG576" s="3"/>
      <c r="AI576" s="4"/>
      <c r="AJ576" s="4"/>
      <c r="AK576" s="4"/>
    </row>
    <row r="577" spans="8:37">
      <c r="H577" s="3"/>
      <c r="I577" s="3"/>
      <c r="K577" s="4"/>
      <c r="L577" s="4"/>
      <c r="M577" s="4"/>
      <c r="N577" s="4"/>
      <c r="O577" s="4"/>
      <c r="P577" s="4"/>
      <c r="Q577" s="4"/>
      <c r="T577" s="3"/>
      <c r="U577" s="3"/>
      <c r="V577" s="3"/>
      <c r="W577" s="4"/>
      <c r="X577" s="4"/>
      <c r="Y577" s="4"/>
      <c r="Z577" s="4"/>
      <c r="AA577" s="4"/>
      <c r="AB577" s="4"/>
      <c r="AC577" s="4"/>
      <c r="AF577" s="3"/>
      <c r="AG577" s="3"/>
      <c r="AI577" s="4"/>
      <c r="AJ577" s="4"/>
      <c r="AK577" s="4"/>
    </row>
    <row r="578" spans="8:37">
      <c r="H578" s="3"/>
      <c r="I578" s="3"/>
      <c r="J578" s="3"/>
      <c r="K578" s="4"/>
      <c r="L578" s="4"/>
      <c r="M578" s="4"/>
      <c r="N578" s="4"/>
      <c r="O578" s="4"/>
      <c r="P578" s="4"/>
      <c r="Q578" s="4"/>
      <c r="T578" s="3"/>
      <c r="U578" s="3"/>
      <c r="V578" s="3"/>
      <c r="W578" s="4"/>
      <c r="X578" s="4"/>
      <c r="Y578" s="4"/>
      <c r="Z578" s="4"/>
      <c r="AA578" s="4"/>
      <c r="AB578" s="4"/>
      <c r="AC578" s="4"/>
      <c r="AF578" s="3"/>
      <c r="AG578" s="3"/>
      <c r="AH578" s="3"/>
      <c r="AI578" s="4"/>
      <c r="AJ578" s="4"/>
      <c r="AK578" s="4"/>
    </row>
    <row r="579" spans="8:37">
      <c r="H579" s="5"/>
      <c r="I579" s="3"/>
      <c r="J579" s="3"/>
      <c r="K579" s="4"/>
      <c r="L579" s="4"/>
      <c r="M579" s="4"/>
      <c r="N579" s="4"/>
      <c r="O579" s="4"/>
      <c r="P579" s="4"/>
      <c r="Q579" s="4"/>
      <c r="T579" s="5"/>
      <c r="U579" s="3"/>
      <c r="V579" s="3"/>
      <c r="W579" s="4"/>
      <c r="X579" s="4"/>
      <c r="Y579" s="4"/>
      <c r="Z579" s="4"/>
      <c r="AA579" s="4"/>
      <c r="AB579" s="4"/>
      <c r="AC579" s="4"/>
      <c r="AF579" s="5"/>
      <c r="AG579" s="3"/>
      <c r="AH579" s="3"/>
      <c r="AI579" s="4"/>
      <c r="AJ579" s="4"/>
      <c r="AK579" s="4"/>
    </row>
    <row r="580" spans="8:37">
      <c r="H580" s="3"/>
      <c r="I580" s="3"/>
      <c r="J580" s="3"/>
      <c r="K580" s="4"/>
      <c r="L580" s="4"/>
      <c r="M580" s="4"/>
      <c r="N580" s="4"/>
      <c r="O580" s="4"/>
      <c r="P580" s="4"/>
      <c r="Q580" s="4"/>
      <c r="T580" s="3"/>
      <c r="U580" s="3"/>
      <c r="V580" s="3"/>
      <c r="W580" s="4"/>
      <c r="X580" s="4"/>
      <c r="Y580" s="4"/>
      <c r="Z580" s="4"/>
      <c r="AA580" s="4"/>
      <c r="AB580" s="4"/>
      <c r="AC580" s="4"/>
      <c r="AF580" s="3"/>
      <c r="AG580" s="3"/>
      <c r="AH580" s="3"/>
      <c r="AI580" s="4"/>
      <c r="AJ580" s="4"/>
      <c r="AK580" s="4"/>
    </row>
    <row r="581" spans="8:37">
      <c r="H581" s="3"/>
      <c r="I581" s="3"/>
      <c r="J581" s="3"/>
      <c r="K581" s="4"/>
      <c r="L581" s="4"/>
      <c r="M581" s="4"/>
      <c r="N581" s="4"/>
      <c r="O581" s="4"/>
      <c r="P581" s="4"/>
      <c r="Q581" s="4"/>
      <c r="T581" s="3"/>
      <c r="U581" s="3"/>
      <c r="V581" s="3"/>
      <c r="W581" s="4"/>
      <c r="X581" s="4"/>
      <c r="Y581" s="4"/>
      <c r="Z581" s="4"/>
      <c r="AA581" s="4"/>
      <c r="AB581" s="4"/>
      <c r="AC581" s="4"/>
      <c r="AF581" s="3"/>
      <c r="AG581" s="3"/>
      <c r="AH581" s="3"/>
      <c r="AI581" s="4"/>
      <c r="AJ581" s="4"/>
      <c r="AK581" s="4"/>
    </row>
    <row r="582" spans="8:37">
      <c r="H582" s="5"/>
      <c r="I582" s="3"/>
      <c r="J582" s="3"/>
      <c r="K582" s="4"/>
      <c r="L582" s="4"/>
      <c r="M582" s="4"/>
      <c r="N582" s="4"/>
      <c r="O582" s="4"/>
      <c r="P582" s="4"/>
      <c r="Q582" s="4"/>
      <c r="T582" s="5"/>
      <c r="U582" s="3"/>
      <c r="V582" s="3"/>
      <c r="W582" s="4"/>
      <c r="X582" s="4"/>
      <c r="Y582" s="4"/>
      <c r="Z582" s="4"/>
      <c r="AA582" s="4"/>
      <c r="AB582" s="4"/>
      <c r="AC582" s="4"/>
      <c r="AF582" s="5"/>
      <c r="AG582" s="3"/>
      <c r="AH582" s="3"/>
      <c r="AI582" s="4"/>
      <c r="AJ582" s="4"/>
      <c r="AK582" s="4"/>
    </row>
    <row r="583" spans="8:37">
      <c r="H583" s="5"/>
      <c r="I583" s="3"/>
      <c r="J583" s="3"/>
      <c r="K583" s="4"/>
      <c r="L583" s="4"/>
      <c r="M583" s="4"/>
      <c r="N583" s="4"/>
      <c r="O583" s="4"/>
      <c r="P583" s="4"/>
      <c r="Q583" s="4"/>
      <c r="T583" s="5"/>
      <c r="U583" s="3"/>
      <c r="V583" s="3"/>
      <c r="W583" s="4"/>
      <c r="X583" s="4"/>
      <c r="Y583" s="4"/>
      <c r="Z583" s="4"/>
      <c r="AA583" s="4"/>
      <c r="AB583" s="4"/>
      <c r="AC583" s="4"/>
      <c r="AF583" s="5"/>
      <c r="AG583" s="3"/>
      <c r="AH583" s="3"/>
      <c r="AI583" s="4"/>
      <c r="AJ583" s="4"/>
      <c r="AK583" s="4"/>
    </row>
    <row r="584" spans="8:37">
      <c r="H584" s="5"/>
      <c r="I584" s="3"/>
      <c r="J584" s="3"/>
      <c r="K584" s="4"/>
      <c r="L584" s="4"/>
      <c r="M584" s="4"/>
      <c r="N584" s="4"/>
      <c r="O584" s="4"/>
      <c r="P584" s="4"/>
      <c r="Q584" s="4"/>
      <c r="T584" s="5"/>
      <c r="U584" s="3"/>
      <c r="V584" s="3"/>
      <c r="W584" s="4"/>
      <c r="X584" s="4"/>
      <c r="Y584" s="4"/>
      <c r="Z584" s="4"/>
      <c r="AA584" s="4"/>
      <c r="AB584" s="4"/>
      <c r="AC584" s="4"/>
      <c r="AF584" s="5"/>
      <c r="AG584" s="3"/>
      <c r="AH584" s="3"/>
      <c r="AI584" s="4"/>
      <c r="AJ584" s="4"/>
      <c r="AK584" s="4"/>
    </row>
    <row r="585" spans="8:37">
      <c r="H585" s="5"/>
      <c r="I585" s="3"/>
      <c r="J585" s="3"/>
      <c r="K585" s="4"/>
      <c r="L585" s="4"/>
      <c r="M585" s="4"/>
      <c r="N585" s="4"/>
      <c r="O585" s="4"/>
      <c r="P585" s="4"/>
      <c r="Q585" s="4"/>
      <c r="T585" s="5"/>
      <c r="U585" s="3"/>
      <c r="V585" s="3"/>
      <c r="W585" s="4"/>
      <c r="X585" s="4"/>
      <c r="Y585" s="4"/>
      <c r="Z585" s="4"/>
      <c r="AA585" s="4"/>
      <c r="AB585" s="4"/>
      <c r="AC585" s="4"/>
      <c r="AF585" s="5"/>
      <c r="AG585" s="3"/>
      <c r="AH585" s="3"/>
      <c r="AI585" s="4"/>
      <c r="AJ585" s="4"/>
      <c r="AK585" s="4"/>
    </row>
    <row r="586" spans="8:37">
      <c r="H586" s="5">
        <v>15</v>
      </c>
      <c r="I586" s="3" t="s">
        <v>20</v>
      </c>
      <c r="J586" s="3">
        <f>MIN(K586:K612)</f>
        <v>2629</v>
      </c>
      <c r="M586" s="4"/>
      <c r="N586" s="4"/>
      <c r="O586" s="4"/>
      <c r="P586" s="4"/>
      <c r="Q586" s="4"/>
      <c r="T586" s="5">
        <v>15</v>
      </c>
      <c r="U586" s="3" t="s">
        <v>20</v>
      </c>
      <c r="V586" s="3">
        <f>MIN(W586:W612)</f>
        <v>3190</v>
      </c>
      <c r="W586" s="4" t="s">
        <v>14</v>
      </c>
      <c r="X586" s="4" t="s">
        <v>14</v>
      </c>
      <c r="Y586" s="4"/>
      <c r="Z586" s="4"/>
      <c r="AA586" s="4"/>
      <c r="AB586" s="4"/>
      <c r="AC586" s="4"/>
      <c r="AF586" s="5">
        <v>15</v>
      </c>
      <c r="AG586" s="3" t="s">
        <v>20</v>
      </c>
      <c r="AH586" s="3">
        <f>MIN(AI586:AI612)</f>
        <v>2643</v>
      </c>
      <c r="AK586" s="4"/>
    </row>
    <row r="587" spans="8:37">
      <c r="H587" s="5"/>
      <c r="I587" s="3" t="s">
        <v>19</v>
      </c>
      <c r="J587" s="3">
        <f>MAX(L586:L612)</f>
        <v>2649</v>
      </c>
      <c r="M587" s="4"/>
      <c r="N587" s="4"/>
      <c r="O587" s="4"/>
      <c r="P587" s="4"/>
      <c r="Q587" s="4"/>
      <c r="T587" s="5"/>
      <c r="U587" s="3" t="s">
        <v>19</v>
      </c>
      <c r="V587" s="3">
        <f>MAX(X586:X612)</f>
        <v>3190</v>
      </c>
      <c r="W587" s="4" t="s">
        <v>14</v>
      </c>
      <c r="X587" s="4" t="s">
        <v>14</v>
      </c>
      <c r="Y587" s="4"/>
      <c r="Z587" s="4"/>
      <c r="AA587" s="4"/>
      <c r="AB587" s="4"/>
      <c r="AC587" s="4"/>
      <c r="AF587" s="5"/>
      <c r="AG587" s="3" t="s">
        <v>19</v>
      </c>
      <c r="AH587" s="3">
        <f>MAX(AJ586:AJ612)</f>
        <v>2656</v>
      </c>
      <c r="AK587" s="4"/>
    </row>
    <row r="588" spans="8:37">
      <c r="H588" s="5"/>
      <c r="I588" s="3"/>
      <c r="J588" s="3"/>
      <c r="K588"/>
      <c r="L588"/>
      <c r="M588" s="4"/>
      <c r="N588" s="4"/>
      <c r="O588" s="4"/>
      <c r="P588" s="4"/>
      <c r="Q588" s="4"/>
      <c r="T588" s="5"/>
      <c r="U588" s="3"/>
      <c r="V588" s="3"/>
      <c r="W588"/>
      <c r="X588"/>
      <c r="Y588" s="4"/>
      <c r="Z588" s="4"/>
      <c r="AA588" s="4"/>
      <c r="AB588" s="4"/>
      <c r="AC588" s="4"/>
      <c r="AF588" s="5"/>
      <c r="AG588" s="3"/>
      <c r="AH588" s="3"/>
      <c r="AK588" s="4"/>
    </row>
    <row r="589" spans="8:37">
      <c r="H589" s="5"/>
      <c r="I589" s="3"/>
      <c r="J589" s="3"/>
      <c r="K589"/>
      <c r="L589"/>
      <c r="M589" s="4"/>
      <c r="N589" s="4"/>
      <c r="O589" s="4"/>
      <c r="P589" s="4"/>
      <c r="Q589" s="4"/>
      <c r="T589" s="5"/>
      <c r="U589" s="3"/>
      <c r="V589" s="3"/>
      <c r="W589"/>
      <c r="X589"/>
      <c r="Y589" s="4"/>
      <c r="Z589" s="4"/>
      <c r="AA589" s="4"/>
      <c r="AB589" s="4"/>
      <c r="AC589" s="4"/>
      <c r="AF589" s="5"/>
      <c r="AG589" s="3"/>
      <c r="AH589" s="3"/>
      <c r="AK589" s="4"/>
    </row>
    <row r="590" spans="8:37">
      <c r="H590" s="5"/>
      <c r="I590" s="3"/>
      <c r="J590" s="3"/>
      <c r="K590"/>
      <c r="L590"/>
      <c r="M590" s="4"/>
      <c r="N590" s="4"/>
      <c r="O590" s="4"/>
      <c r="P590" s="4"/>
      <c r="Q590" s="4"/>
      <c r="T590" s="5"/>
      <c r="U590" s="3"/>
      <c r="V590" s="3"/>
      <c r="W590"/>
      <c r="X590"/>
      <c r="Y590" s="4"/>
      <c r="Z590" s="4"/>
      <c r="AA590" s="4"/>
      <c r="AB590" s="4"/>
      <c r="AC590" s="4"/>
      <c r="AF590" s="5"/>
      <c r="AG590" s="3"/>
      <c r="AH590" s="3"/>
      <c r="AK590" s="4"/>
    </row>
    <row r="591" spans="8:37">
      <c r="H591" s="5"/>
      <c r="I591" s="3"/>
      <c r="J591" s="3"/>
      <c r="K591"/>
      <c r="L591"/>
      <c r="M591" s="4"/>
      <c r="N591" s="4"/>
      <c r="O591" s="4"/>
      <c r="P591" s="4"/>
      <c r="Q591" s="4"/>
      <c r="T591" s="5"/>
      <c r="U591" s="3"/>
      <c r="V591" s="3"/>
      <c r="W591"/>
      <c r="X591"/>
      <c r="Y591" s="4"/>
      <c r="Z591" s="4"/>
      <c r="AA591" s="4"/>
      <c r="AB591" s="4"/>
      <c r="AC591" s="4"/>
      <c r="AF591" s="5"/>
      <c r="AG591" s="3"/>
      <c r="AI591" s="4">
        <f>AI90-AJ75</f>
        <v>2656</v>
      </c>
      <c r="AJ591" s="4">
        <f>AJ90-AI75</f>
        <v>2656</v>
      </c>
      <c r="AK591" s="4"/>
    </row>
    <row r="592" spans="8:37">
      <c r="H592" s="5"/>
      <c r="I592" s="3"/>
      <c r="K592"/>
      <c r="L592"/>
      <c r="M592" s="4"/>
      <c r="N592" s="4"/>
      <c r="O592" s="4"/>
      <c r="P592" s="4"/>
      <c r="Q592" s="4"/>
      <c r="T592" s="5"/>
      <c r="U592" s="3"/>
      <c r="V592" s="3"/>
      <c r="W592" s="4">
        <f t="shared" ref="W592" si="91">W91-X76</f>
        <v>3190</v>
      </c>
      <c r="X592" s="4">
        <f t="shared" ref="X592" si="92">X91-W76</f>
        <v>3190</v>
      </c>
      <c r="Y592" s="4"/>
      <c r="Z592" s="4"/>
      <c r="AA592" s="4"/>
      <c r="AB592" s="4"/>
      <c r="AC592" s="4"/>
      <c r="AF592" s="5"/>
      <c r="AG592" s="3"/>
      <c r="AK592" s="4"/>
    </row>
    <row r="593" spans="8:37">
      <c r="H593" s="5"/>
      <c r="I593" s="3"/>
      <c r="K593" s="4">
        <f t="shared" ref="K593:K594" si="93">K92-L77</f>
        <v>2629</v>
      </c>
      <c r="L593" s="4">
        <f t="shared" ref="L593:L594" si="94">L92-K77</f>
        <v>2649</v>
      </c>
      <c r="M593" s="4"/>
      <c r="N593" s="4"/>
      <c r="O593" s="4"/>
      <c r="P593" s="4"/>
      <c r="Q593" s="4"/>
      <c r="T593" s="5"/>
      <c r="U593" s="3"/>
      <c r="V593" s="3"/>
      <c r="W593"/>
      <c r="X593"/>
      <c r="Y593" s="4"/>
      <c r="Z593" s="4"/>
      <c r="AA593" s="4"/>
      <c r="AB593" s="4"/>
      <c r="AC593" s="4"/>
      <c r="AF593" s="5"/>
      <c r="AG593" s="3"/>
      <c r="AI593" s="4">
        <f>AI92-AJ77</f>
        <v>2643</v>
      </c>
      <c r="AJ593" s="4">
        <f>AJ92-AI77</f>
        <v>2643</v>
      </c>
      <c r="AK593" s="4"/>
    </row>
    <row r="594" spans="8:37">
      <c r="H594" s="5"/>
      <c r="I594" s="3"/>
      <c r="K594" s="4">
        <f t="shared" si="93"/>
        <v>2648</v>
      </c>
      <c r="L594" s="4">
        <f t="shared" si="94"/>
        <v>2648</v>
      </c>
      <c r="M594" s="4"/>
      <c r="N594" s="4"/>
      <c r="O594" s="4"/>
      <c r="P594" s="4"/>
      <c r="Q594" s="4"/>
      <c r="T594" s="5"/>
      <c r="U594" s="3"/>
      <c r="V594" s="3"/>
      <c r="W594"/>
      <c r="X594"/>
      <c r="Y594" s="4"/>
      <c r="Z594" s="4"/>
      <c r="AA594" s="4"/>
      <c r="AB594" s="4"/>
      <c r="AC594" s="4"/>
      <c r="AF594" s="5"/>
      <c r="AG594" s="3"/>
      <c r="AI594" s="4">
        <f>AI93-AJ78</f>
        <v>2652</v>
      </c>
      <c r="AJ594" s="4">
        <f>AJ93-AI78</f>
        <v>2652</v>
      </c>
      <c r="AK594" s="4"/>
    </row>
    <row r="595" spans="8:37">
      <c r="H595" s="5"/>
      <c r="I595" s="3"/>
      <c r="M595" s="4"/>
      <c r="N595" s="4"/>
      <c r="O595" s="4"/>
      <c r="P595" s="4"/>
      <c r="Q595" s="4"/>
      <c r="T595" s="5"/>
      <c r="U595" s="3"/>
      <c r="V595" s="3"/>
      <c r="W595"/>
      <c r="X595"/>
      <c r="Y595" s="4"/>
      <c r="Z595" s="4"/>
      <c r="AA595" s="4"/>
      <c r="AB595" s="4"/>
      <c r="AC595" s="4"/>
      <c r="AF595" s="5"/>
      <c r="AG595" s="3"/>
      <c r="AK595" s="4"/>
    </row>
    <row r="596" spans="8:37">
      <c r="H596" s="5"/>
      <c r="I596" s="3"/>
      <c r="M596" s="4"/>
      <c r="N596" s="4"/>
      <c r="O596" s="4"/>
      <c r="P596" s="4"/>
      <c r="Q596" s="4"/>
      <c r="T596" s="5"/>
      <c r="U596" s="3"/>
      <c r="V596" s="3"/>
      <c r="W596" s="4" t="s">
        <v>14</v>
      </c>
      <c r="X596" s="4" t="s">
        <v>14</v>
      </c>
      <c r="Y596" s="4"/>
      <c r="Z596" s="4"/>
      <c r="AA596" s="4"/>
      <c r="AB596" s="4"/>
      <c r="AC596" s="4"/>
      <c r="AF596" s="5"/>
      <c r="AG596" s="3"/>
      <c r="AK596" s="4"/>
    </row>
    <row r="597" spans="8:37">
      <c r="H597" s="5"/>
      <c r="I597" s="3"/>
      <c r="M597" s="4"/>
      <c r="N597" s="4"/>
      <c r="O597" s="4"/>
      <c r="P597" s="4"/>
      <c r="Q597" s="4"/>
      <c r="T597" s="5"/>
      <c r="U597" s="3"/>
      <c r="V597" s="3"/>
      <c r="W597" s="4" t="s">
        <v>14</v>
      </c>
      <c r="X597" s="4" t="s">
        <v>14</v>
      </c>
      <c r="Y597" s="4"/>
      <c r="Z597" s="4"/>
      <c r="AA597" s="4"/>
      <c r="AB597" s="4"/>
      <c r="AC597" s="4"/>
      <c r="AF597" s="5"/>
      <c r="AG597" s="3"/>
      <c r="AK597" s="4"/>
    </row>
    <row r="598" spans="8:37">
      <c r="H598" s="5"/>
      <c r="I598" s="3"/>
      <c r="K598" s="4"/>
      <c r="L598" s="4"/>
      <c r="M598" s="4"/>
      <c r="N598" s="4"/>
      <c r="O598" s="4"/>
      <c r="P598" s="4"/>
      <c r="Q598" s="4"/>
      <c r="T598" s="5"/>
      <c r="U598" s="3"/>
      <c r="V598" s="3"/>
      <c r="W598" s="4"/>
      <c r="X598" s="4"/>
      <c r="Y598" s="4"/>
      <c r="Z598" s="4"/>
      <c r="AA598" s="4"/>
      <c r="AB598" s="4"/>
      <c r="AC598" s="4"/>
      <c r="AF598" s="5"/>
      <c r="AG598" s="3"/>
      <c r="AI598" s="4"/>
      <c r="AJ598" s="4"/>
      <c r="AK598" s="4"/>
    </row>
    <row r="599" spans="8:37">
      <c r="H599" s="5"/>
      <c r="I599" s="3"/>
      <c r="K599" s="4"/>
      <c r="L599" s="4"/>
      <c r="M599" s="4"/>
      <c r="N599" s="4"/>
      <c r="O599" s="4"/>
      <c r="P599" s="4"/>
      <c r="Q599" s="4"/>
      <c r="T599" s="5"/>
      <c r="U599" s="3"/>
      <c r="V599" s="3"/>
      <c r="W599" s="4"/>
      <c r="X599" s="4"/>
      <c r="Y599" s="4"/>
      <c r="Z599" s="4"/>
      <c r="AA599" s="4"/>
      <c r="AB599" s="4"/>
      <c r="AC599" s="4"/>
      <c r="AF599" s="5"/>
      <c r="AG599" s="3"/>
      <c r="AI599" s="4"/>
      <c r="AJ599" s="4"/>
      <c r="AK599" s="4"/>
    </row>
    <row r="600" spans="8:37">
      <c r="H600" s="5"/>
      <c r="I600" s="3"/>
      <c r="K600" s="4"/>
      <c r="L600" s="4"/>
      <c r="M600" s="4"/>
      <c r="N600" s="4"/>
      <c r="O600" s="4"/>
      <c r="P600" s="4"/>
      <c r="Q600" s="4"/>
      <c r="T600" s="5"/>
      <c r="U600" s="3"/>
      <c r="V600" s="3"/>
      <c r="W600" s="4"/>
      <c r="X600" s="4"/>
      <c r="Y600" s="4"/>
      <c r="Z600" s="4"/>
      <c r="AA600" s="4"/>
      <c r="AB600" s="4"/>
      <c r="AC600" s="4"/>
      <c r="AF600" s="5"/>
      <c r="AG600" s="3"/>
      <c r="AI600" s="4"/>
      <c r="AJ600" s="4"/>
      <c r="AK600" s="4"/>
    </row>
    <row r="601" spans="8:37">
      <c r="H601" s="5"/>
      <c r="I601" s="3"/>
      <c r="K601" s="4"/>
      <c r="L601" s="4"/>
      <c r="M601" s="4"/>
      <c r="N601" s="4"/>
      <c r="O601" s="4"/>
      <c r="P601" s="4"/>
      <c r="Q601" s="4"/>
      <c r="T601" s="5"/>
      <c r="U601" s="3"/>
      <c r="V601" s="3"/>
      <c r="W601" s="4"/>
      <c r="X601" s="4"/>
      <c r="Y601" s="4"/>
      <c r="Z601" s="4"/>
      <c r="AA601" s="4"/>
      <c r="AB601" s="4"/>
      <c r="AC601" s="4"/>
      <c r="AF601" s="5"/>
      <c r="AG601" s="3"/>
      <c r="AI601" s="4"/>
      <c r="AJ601" s="4"/>
      <c r="AK601" s="4"/>
    </row>
    <row r="602" spans="8:37">
      <c r="H602" s="5"/>
      <c r="I602" s="3"/>
      <c r="K602" s="4"/>
      <c r="L602" s="4"/>
      <c r="M602" s="4"/>
      <c r="N602" s="4"/>
      <c r="O602" s="4"/>
      <c r="P602" s="4"/>
      <c r="Q602" s="4"/>
      <c r="T602" s="5"/>
      <c r="U602" s="3"/>
      <c r="V602" s="3"/>
      <c r="W602" s="4"/>
      <c r="X602" s="4"/>
      <c r="Y602" s="4"/>
      <c r="Z602" s="4"/>
      <c r="AA602" s="4"/>
      <c r="AB602" s="4"/>
      <c r="AC602" s="4"/>
      <c r="AF602" s="5"/>
      <c r="AG602" s="3"/>
      <c r="AI602" s="4"/>
      <c r="AJ602" s="4"/>
      <c r="AK602" s="4"/>
    </row>
    <row r="603" spans="8:37">
      <c r="H603" s="5"/>
      <c r="I603" s="3"/>
      <c r="K603" s="4"/>
      <c r="L603" s="4"/>
      <c r="M603" s="4"/>
      <c r="N603" s="4"/>
      <c r="O603" s="4"/>
      <c r="P603" s="4"/>
      <c r="Q603" s="4"/>
      <c r="T603" s="5"/>
      <c r="U603" s="3"/>
      <c r="V603" s="3"/>
      <c r="W603" s="4"/>
      <c r="X603" s="4"/>
      <c r="Y603" s="4"/>
      <c r="Z603" s="4"/>
      <c r="AA603" s="4"/>
      <c r="AB603" s="4"/>
      <c r="AC603" s="4"/>
      <c r="AF603" s="5"/>
      <c r="AG603" s="3"/>
      <c r="AI603" s="4"/>
      <c r="AJ603" s="4"/>
      <c r="AK603" s="4"/>
    </row>
    <row r="604" spans="8:37">
      <c r="H604" s="5"/>
      <c r="I604" s="3"/>
      <c r="K604" s="4"/>
      <c r="L604" s="4"/>
      <c r="M604" s="4"/>
      <c r="N604" s="4"/>
      <c r="O604" s="4"/>
      <c r="P604" s="4"/>
      <c r="Q604" s="4"/>
      <c r="T604" s="5"/>
      <c r="U604" s="3"/>
      <c r="V604" s="3"/>
      <c r="W604" s="4"/>
      <c r="X604" s="4"/>
      <c r="Y604" s="4"/>
      <c r="Z604" s="4"/>
      <c r="AA604" s="4"/>
      <c r="AB604" s="4"/>
      <c r="AC604" s="4"/>
      <c r="AF604" s="5"/>
      <c r="AG604" s="3"/>
      <c r="AI604" s="4"/>
      <c r="AJ604" s="4"/>
      <c r="AK604" s="4"/>
    </row>
    <row r="605" spans="8:37">
      <c r="H605" s="5"/>
      <c r="I605" s="3"/>
      <c r="K605" s="4"/>
      <c r="L605" s="4"/>
      <c r="M605" s="4"/>
      <c r="N605" s="4"/>
      <c r="O605" s="4"/>
      <c r="P605" s="4"/>
      <c r="Q605" s="4"/>
      <c r="T605" s="5"/>
      <c r="U605" s="3"/>
      <c r="V605" s="3"/>
      <c r="W605" s="4"/>
      <c r="X605" s="4"/>
      <c r="Y605" s="4"/>
      <c r="Z605" s="4"/>
      <c r="AA605" s="4"/>
      <c r="AB605" s="4"/>
      <c r="AC605" s="4"/>
      <c r="AF605" s="5"/>
      <c r="AG605" s="3"/>
      <c r="AI605" s="4"/>
      <c r="AJ605" s="4"/>
      <c r="AK605" s="4"/>
    </row>
    <row r="606" spans="8:37">
      <c r="H606" s="5"/>
      <c r="I606" s="3"/>
      <c r="K606" s="4"/>
      <c r="L606" s="4"/>
      <c r="M606" s="4"/>
      <c r="N606" s="4"/>
      <c r="O606" s="4"/>
      <c r="P606" s="4"/>
      <c r="Q606" s="4"/>
      <c r="T606" s="5"/>
      <c r="U606" s="3"/>
      <c r="V606" s="3"/>
      <c r="W606" s="4"/>
      <c r="X606" s="4"/>
      <c r="Y606" s="4"/>
      <c r="Z606" s="4"/>
      <c r="AA606" s="4"/>
      <c r="AB606" s="4"/>
      <c r="AC606" s="4"/>
      <c r="AF606" s="5"/>
      <c r="AG606" s="3"/>
      <c r="AI606" s="4"/>
      <c r="AJ606" s="4"/>
      <c r="AK606" s="4"/>
    </row>
    <row r="607" spans="8:37">
      <c r="H607" s="5"/>
      <c r="I607" s="3"/>
      <c r="K607" s="4"/>
      <c r="L607" s="4"/>
      <c r="M607" s="4"/>
      <c r="N607" s="4"/>
      <c r="O607" s="4"/>
      <c r="P607" s="4"/>
      <c r="Q607" s="4"/>
      <c r="T607" s="5"/>
      <c r="U607" s="3"/>
      <c r="V607" s="3"/>
      <c r="W607" s="4"/>
      <c r="X607" s="4"/>
      <c r="Y607" s="4"/>
      <c r="Z607" s="4"/>
      <c r="AA607" s="4"/>
      <c r="AB607" s="4"/>
      <c r="AC607" s="4"/>
      <c r="AF607" s="5"/>
      <c r="AG607" s="3"/>
      <c r="AI607" s="4"/>
      <c r="AJ607" s="4"/>
      <c r="AK607" s="4"/>
    </row>
    <row r="608" spans="8:37">
      <c r="H608" s="5"/>
      <c r="I608" s="3"/>
      <c r="K608" s="4"/>
      <c r="L608" s="4"/>
      <c r="M608" s="4"/>
      <c r="N608" s="4"/>
      <c r="O608" s="4"/>
      <c r="P608" s="4"/>
      <c r="Q608" s="4"/>
      <c r="T608" s="5"/>
      <c r="U608" s="3"/>
      <c r="V608" s="3"/>
      <c r="W608" s="4"/>
      <c r="X608" s="4"/>
      <c r="Y608" s="4"/>
      <c r="Z608" s="4"/>
      <c r="AA608" s="4"/>
      <c r="AB608" s="4"/>
      <c r="AC608" s="4"/>
      <c r="AF608" s="5"/>
      <c r="AG608" s="3"/>
      <c r="AI608" s="4"/>
      <c r="AJ608" s="4"/>
      <c r="AK608" s="4"/>
    </row>
    <row r="609" spans="8:37">
      <c r="H609" s="3"/>
      <c r="I609" s="3"/>
      <c r="K609" s="4"/>
      <c r="L609" s="4"/>
      <c r="M609" s="4"/>
      <c r="N609" s="4"/>
      <c r="O609" s="4"/>
      <c r="P609" s="4"/>
      <c r="Q609" s="4"/>
      <c r="T609" s="3"/>
      <c r="U609" s="3"/>
      <c r="V609" s="3"/>
      <c r="W609" s="4"/>
      <c r="X609" s="4"/>
      <c r="Y609" s="4"/>
      <c r="Z609" s="4"/>
      <c r="AA609" s="4"/>
      <c r="AB609" s="4"/>
      <c r="AC609" s="4"/>
      <c r="AF609" s="3"/>
      <c r="AG609" s="3"/>
      <c r="AI609" s="4"/>
      <c r="AJ609" s="4"/>
      <c r="AK609" s="4"/>
    </row>
    <row r="610" spans="8:37">
      <c r="H610" s="3"/>
      <c r="I610" s="3"/>
      <c r="J610" s="3"/>
      <c r="K610" s="4"/>
      <c r="L610" s="4"/>
      <c r="M610" s="4"/>
      <c r="N610" s="4"/>
      <c r="O610" s="4"/>
      <c r="P610" s="4"/>
      <c r="Q610" s="4"/>
      <c r="T610" s="3"/>
      <c r="U610" s="3"/>
      <c r="V610" s="3"/>
      <c r="W610" s="4"/>
      <c r="X610" s="4"/>
      <c r="Y610" s="4"/>
      <c r="Z610" s="4"/>
      <c r="AA610" s="4"/>
      <c r="AB610" s="4"/>
      <c r="AC610" s="4"/>
      <c r="AF610" s="3"/>
      <c r="AG610" s="3"/>
      <c r="AH610" s="3"/>
      <c r="AI610" s="4"/>
      <c r="AJ610" s="4"/>
      <c r="AK610" s="4"/>
    </row>
    <row r="611" spans="8:37">
      <c r="H611" s="5"/>
      <c r="I611" s="3"/>
      <c r="J611" s="3"/>
      <c r="K611" s="4"/>
      <c r="L611" s="4"/>
      <c r="M611" s="4"/>
      <c r="N611" s="4"/>
      <c r="O611" s="4"/>
      <c r="P611" s="4"/>
      <c r="Q611" s="4"/>
      <c r="T611" s="5"/>
      <c r="U611" s="3"/>
      <c r="V611" s="3"/>
      <c r="W611" s="4"/>
      <c r="X611" s="4"/>
      <c r="Y611" s="4"/>
      <c r="Z611" s="4"/>
      <c r="AA611" s="4"/>
      <c r="AB611" s="4"/>
      <c r="AC611" s="4"/>
      <c r="AF611" s="5"/>
      <c r="AG611" s="3"/>
      <c r="AH611" s="3"/>
      <c r="AI611" s="4"/>
      <c r="AJ611" s="4"/>
      <c r="AK611" s="4"/>
    </row>
    <row r="612" spans="8:37">
      <c r="H612" s="3"/>
      <c r="I612" s="3"/>
      <c r="J612" s="3"/>
      <c r="K612" s="4"/>
      <c r="L612" s="4"/>
      <c r="M612" s="4"/>
      <c r="N612" s="4"/>
      <c r="O612" s="4"/>
      <c r="P612" s="4"/>
      <c r="Q612" s="4"/>
      <c r="T612" s="3"/>
      <c r="U612" s="3"/>
      <c r="V612" s="3"/>
      <c r="W612" s="4"/>
      <c r="X612" s="4"/>
      <c r="Y612" s="4"/>
      <c r="Z612" s="4"/>
      <c r="AA612" s="4"/>
      <c r="AB612" s="4"/>
      <c r="AC612" s="4"/>
      <c r="AF612" s="3"/>
      <c r="AG612" s="3"/>
      <c r="AH612" s="3"/>
      <c r="AI612" s="4"/>
      <c r="AJ612" s="4"/>
      <c r="AK612" s="4"/>
    </row>
    <row r="613" spans="8:37">
      <c r="H613" s="3"/>
      <c r="I613" s="3"/>
      <c r="J613" s="3"/>
      <c r="K613" s="4"/>
      <c r="L613" s="4"/>
      <c r="M613" s="4"/>
      <c r="N613" s="4"/>
      <c r="O613" s="4"/>
      <c r="P613" s="4"/>
      <c r="Q613" s="4"/>
      <c r="T613" s="3"/>
      <c r="U613" s="3"/>
      <c r="V613" s="3"/>
      <c r="W613" s="4"/>
      <c r="X613" s="4"/>
      <c r="Y613" s="4"/>
      <c r="Z613" s="4"/>
      <c r="AA613" s="4"/>
      <c r="AB613" s="4"/>
      <c r="AC613" s="4"/>
      <c r="AF613" s="3"/>
      <c r="AG613" s="3"/>
      <c r="AH613" s="3"/>
      <c r="AI613" s="4"/>
      <c r="AJ613" s="4"/>
      <c r="AK613" s="4"/>
    </row>
    <row r="614" spans="8:37">
      <c r="H614" s="5"/>
      <c r="I614" s="3"/>
      <c r="J614" s="3"/>
      <c r="K614" s="4"/>
      <c r="L614" s="4"/>
      <c r="M614" s="4"/>
      <c r="N614" s="4"/>
      <c r="O614" s="4"/>
      <c r="P614" s="4"/>
      <c r="Q614" s="4"/>
      <c r="T614" s="5"/>
      <c r="U614" s="3"/>
      <c r="V614" s="3"/>
      <c r="W614" s="4"/>
      <c r="X614" s="4"/>
      <c r="Y614" s="4"/>
      <c r="Z614" s="4"/>
      <c r="AA614" s="4"/>
      <c r="AB614" s="4"/>
      <c r="AC614" s="4"/>
      <c r="AF614" s="5"/>
      <c r="AG614" s="3"/>
      <c r="AH614" s="3"/>
      <c r="AI614" s="4"/>
      <c r="AJ614" s="4"/>
      <c r="AK614" s="4"/>
    </row>
    <row r="615" spans="8:37">
      <c r="H615" s="5"/>
      <c r="I615" s="3"/>
      <c r="J615" s="3"/>
      <c r="K615" s="4"/>
      <c r="L615" s="4"/>
      <c r="M615" s="4"/>
      <c r="N615" s="4"/>
      <c r="O615" s="4"/>
      <c r="P615" s="4"/>
      <c r="Q615" s="4"/>
      <c r="T615" s="5"/>
      <c r="U615" s="3"/>
      <c r="V615" s="3"/>
      <c r="W615" s="4"/>
      <c r="X615" s="4"/>
      <c r="Y615" s="4"/>
      <c r="Z615" s="4"/>
      <c r="AA615" s="4"/>
      <c r="AB615" s="4"/>
      <c r="AC615" s="4"/>
      <c r="AF615" s="5"/>
      <c r="AG615" s="3"/>
      <c r="AH615" s="3"/>
      <c r="AI615" s="4"/>
      <c r="AJ615" s="4"/>
      <c r="AK615" s="4"/>
    </row>
    <row r="616" spans="8:37">
      <c r="H616" s="5"/>
      <c r="I616" s="3"/>
      <c r="J616" s="3"/>
      <c r="K616" s="4"/>
      <c r="L616" s="4"/>
      <c r="M616" s="4"/>
      <c r="N616" s="4"/>
      <c r="O616" s="4"/>
      <c r="P616" s="4"/>
      <c r="Q616" s="4"/>
      <c r="T616" s="5"/>
      <c r="U616" s="3"/>
      <c r="V616" s="3"/>
      <c r="W616" s="4"/>
      <c r="X616" s="4"/>
      <c r="Y616" s="4"/>
      <c r="Z616" s="4"/>
      <c r="AA616" s="4"/>
      <c r="AB616" s="4"/>
      <c r="AC616" s="4"/>
      <c r="AF616" s="5"/>
      <c r="AG616" s="3"/>
      <c r="AH616" s="3"/>
      <c r="AI616" s="4"/>
      <c r="AJ616" s="4"/>
      <c r="AK616" s="4"/>
    </row>
    <row r="617" spans="8:37">
      <c r="H617" s="5"/>
      <c r="I617" s="3"/>
      <c r="J617" s="3"/>
      <c r="K617" s="4"/>
      <c r="L617" s="4"/>
      <c r="M617" s="4"/>
      <c r="N617" s="4"/>
      <c r="O617" s="4"/>
      <c r="P617" s="4"/>
      <c r="Q617" s="4"/>
      <c r="T617" s="5"/>
      <c r="U617" s="3"/>
      <c r="V617" s="3"/>
      <c r="W617" s="4"/>
      <c r="X617" s="4"/>
      <c r="Y617" s="4"/>
      <c r="Z617" s="4"/>
      <c r="AA617" s="4"/>
      <c r="AB617" s="4"/>
      <c r="AC617" s="4"/>
      <c r="AF617" s="5"/>
      <c r="AG617" s="3"/>
      <c r="AH617" s="3"/>
      <c r="AI617" s="4"/>
      <c r="AJ617" s="4"/>
      <c r="AK617" s="4"/>
    </row>
    <row r="618" spans="8:37">
      <c r="H618" s="5">
        <v>16</v>
      </c>
      <c r="I618" s="3" t="s">
        <v>20</v>
      </c>
      <c r="J618" s="3">
        <f>MIN(K618:K644)</f>
        <v>2720</v>
      </c>
      <c r="M618" s="4"/>
      <c r="N618" s="4"/>
      <c r="O618" s="4"/>
      <c r="P618" s="4"/>
      <c r="Q618" s="4"/>
      <c r="T618" s="5">
        <v>16</v>
      </c>
      <c r="U618" s="3" t="s">
        <v>20</v>
      </c>
      <c r="V618" s="3" t="s">
        <v>21</v>
      </c>
      <c r="W618" s="4" t="s">
        <v>14</v>
      </c>
      <c r="X618" s="4" t="s">
        <v>14</v>
      </c>
      <c r="Y618" s="4"/>
      <c r="Z618" s="4"/>
      <c r="AA618" s="4"/>
      <c r="AB618" s="4"/>
      <c r="AC618" s="4"/>
      <c r="AF618" s="5">
        <v>16</v>
      </c>
      <c r="AG618" s="3" t="s">
        <v>20</v>
      </c>
      <c r="AH618" s="3">
        <f>MIN(AI618:AI644)</f>
        <v>2818</v>
      </c>
      <c r="AK618" s="4"/>
    </row>
    <row r="619" spans="8:37">
      <c r="H619" s="5"/>
      <c r="I619" s="3" t="s">
        <v>19</v>
      </c>
      <c r="J619" s="3">
        <f>MAX(L618:L644)</f>
        <v>2804</v>
      </c>
      <c r="M619" s="4"/>
      <c r="N619" s="4"/>
      <c r="O619" s="4"/>
      <c r="P619" s="4"/>
      <c r="Q619" s="4"/>
      <c r="T619" s="5"/>
      <c r="U619" s="3" t="s">
        <v>19</v>
      </c>
      <c r="V619" s="3" t="s">
        <v>21</v>
      </c>
      <c r="W619" s="4" t="s">
        <v>14</v>
      </c>
      <c r="X619" s="4" t="s">
        <v>14</v>
      </c>
      <c r="Y619" s="4"/>
      <c r="Z619" s="4"/>
      <c r="AA619" s="4"/>
      <c r="AB619" s="4"/>
      <c r="AC619" s="4"/>
      <c r="AF619" s="5"/>
      <c r="AG619" s="3" t="s">
        <v>19</v>
      </c>
      <c r="AH619" s="3">
        <f>MAX(AJ618:AJ644)</f>
        <v>2818</v>
      </c>
      <c r="AK619" s="4"/>
    </row>
    <row r="620" spans="8:37">
      <c r="H620" s="5"/>
      <c r="I620" s="3"/>
      <c r="J620" s="3"/>
      <c r="K620"/>
      <c r="L620"/>
      <c r="M620" s="4"/>
      <c r="N620" s="4"/>
      <c r="O620" s="4"/>
      <c r="P620" s="4"/>
      <c r="Q620" s="4"/>
      <c r="T620" s="5"/>
      <c r="U620" s="3"/>
      <c r="V620" s="3"/>
      <c r="W620"/>
      <c r="X620"/>
      <c r="Y620" s="4"/>
      <c r="Z620" s="4"/>
      <c r="AA620" s="4"/>
      <c r="AB620" s="4"/>
      <c r="AC620" s="4"/>
      <c r="AF620" s="5"/>
      <c r="AG620" s="3"/>
      <c r="AH620" s="3"/>
      <c r="AK620" s="4"/>
    </row>
    <row r="621" spans="8:37">
      <c r="H621" s="5"/>
      <c r="I621" s="3"/>
      <c r="J621" s="3"/>
      <c r="K621"/>
      <c r="L621"/>
      <c r="M621" s="4"/>
      <c r="N621" s="4"/>
      <c r="O621" s="4"/>
      <c r="P621" s="4"/>
      <c r="Q621" s="4"/>
      <c r="T621" s="5"/>
      <c r="U621" s="3"/>
      <c r="V621" s="3"/>
      <c r="W621"/>
      <c r="X621"/>
      <c r="Y621" s="4"/>
      <c r="Z621" s="4"/>
      <c r="AA621" s="4"/>
      <c r="AB621" s="4"/>
      <c r="AC621" s="4"/>
      <c r="AF621" s="5"/>
      <c r="AG621" s="3"/>
      <c r="AH621" s="3"/>
      <c r="AK621" s="4"/>
    </row>
    <row r="622" spans="8:37">
      <c r="H622" s="5"/>
      <c r="I622" s="3"/>
      <c r="J622" s="3"/>
      <c r="K622"/>
      <c r="L622"/>
      <c r="M622" s="4"/>
      <c r="N622" s="4"/>
      <c r="O622" s="4"/>
      <c r="P622" s="4"/>
      <c r="Q622" s="4"/>
      <c r="T622" s="5"/>
      <c r="U622" s="3"/>
      <c r="V622" s="3"/>
      <c r="W622"/>
      <c r="X622"/>
      <c r="Y622" s="4"/>
      <c r="Z622" s="4"/>
      <c r="AA622" s="4"/>
      <c r="AB622" s="4"/>
      <c r="AC622" s="4"/>
      <c r="AF622" s="5"/>
      <c r="AG622" s="3"/>
      <c r="AH622" s="3"/>
      <c r="AK622" s="4"/>
    </row>
    <row r="623" spans="8:37">
      <c r="H623" s="5"/>
      <c r="I623" s="3"/>
      <c r="J623" s="3"/>
      <c r="K623"/>
      <c r="L623"/>
      <c r="M623" s="4"/>
      <c r="N623" s="4"/>
      <c r="O623" s="4"/>
      <c r="P623" s="4"/>
      <c r="Q623" s="4"/>
      <c r="T623" s="5"/>
      <c r="U623" s="3"/>
      <c r="V623" s="3"/>
      <c r="W623"/>
      <c r="X623"/>
      <c r="Y623" s="4"/>
      <c r="Z623" s="4"/>
      <c r="AA623" s="4"/>
      <c r="AB623" s="4"/>
      <c r="AC623" s="4"/>
      <c r="AF623" s="5"/>
      <c r="AG623" s="3"/>
      <c r="AK623" s="4"/>
    </row>
    <row r="624" spans="8:37">
      <c r="H624" s="5"/>
      <c r="I624" s="3"/>
      <c r="J624"/>
      <c r="K624" s="4">
        <f t="shared" ref="K624:K625" si="95">K92-L76</f>
        <v>2720</v>
      </c>
      <c r="L624" s="4">
        <f t="shared" ref="L624:L625" si="96">L92-K76</f>
        <v>2740</v>
      </c>
      <c r="M624" s="4"/>
      <c r="N624" s="4"/>
      <c r="O624" s="4"/>
      <c r="P624" s="4"/>
      <c r="Q624" s="4"/>
      <c r="T624" s="5"/>
      <c r="U624" s="3"/>
      <c r="V624" s="3"/>
      <c r="W624"/>
      <c r="X624"/>
      <c r="Y624" s="4"/>
      <c r="Z624" s="4"/>
      <c r="AA624" s="4"/>
      <c r="AB624" s="4"/>
      <c r="AC624" s="4"/>
      <c r="AF624" s="5"/>
      <c r="AG624" s="3"/>
      <c r="AK624" s="4"/>
    </row>
    <row r="625" spans="8:37">
      <c r="H625" s="5"/>
      <c r="I625" s="3"/>
      <c r="J625"/>
      <c r="K625" s="4">
        <f t="shared" si="95"/>
        <v>2804</v>
      </c>
      <c r="L625" s="4">
        <f t="shared" si="96"/>
        <v>2804</v>
      </c>
      <c r="M625" s="4"/>
      <c r="N625" s="4"/>
      <c r="O625" s="4"/>
      <c r="P625" s="4"/>
      <c r="Q625" s="4"/>
      <c r="T625" s="5"/>
      <c r="U625" s="3"/>
      <c r="V625" s="3"/>
      <c r="W625"/>
      <c r="X625"/>
      <c r="Y625" s="4"/>
      <c r="Z625" s="4"/>
      <c r="AA625" s="4"/>
      <c r="AB625" s="4"/>
      <c r="AC625" s="4"/>
      <c r="AF625" s="5"/>
      <c r="AG625" s="3"/>
      <c r="AI625" s="4">
        <f>AI93-AJ77</f>
        <v>2818</v>
      </c>
      <c r="AJ625" s="4">
        <f>AJ93-AI77</f>
        <v>2818</v>
      </c>
      <c r="AK625" s="4"/>
    </row>
    <row r="626" spans="8:37">
      <c r="H626" s="5"/>
      <c r="I626" s="3"/>
      <c r="J626"/>
      <c r="M626" s="4"/>
      <c r="N626" s="4"/>
      <c r="O626" s="4"/>
      <c r="P626" s="4"/>
      <c r="Q626" s="4"/>
      <c r="T626" s="5"/>
      <c r="U626" s="3"/>
      <c r="V626" s="3"/>
      <c r="W626"/>
      <c r="X626"/>
      <c r="Y626" s="4"/>
      <c r="Z626" s="4"/>
      <c r="AA626" s="4"/>
      <c r="AB626" s="4"/>
      <c r="AC626" s="4"/>
      <c r="AF626" s="5"/>
      <c r="AG626" s="3"/>
      <c r="AK626" s="4"/>
    </row>
    <row r="627" spans="8:37">
      <c r="H627" s="5"/>
      <c r="I627" s="3"/>
      <c r="J627"/>
      <c r="M627" s="4"/>
      <c r="N627" s="4"/>
      <c r="O627" s="4"/>
      <c r="P627" s="4"/>
      <c r="Q627" s="4"/>
      <c r="T627" s="5"/>
      <c r="U627" s="3"/>
      <c r="V627" s="3"/>
      <c r="W627" s="4" t="s">
        <v>14</v>
      </c>
      <c r="X627" s="4" t="s">
        <v>14</v>
      </c>
      <c r="Y627" s="4"/>
      <c r="Z627" s="4"/>
      <c r="AA627" s="4"/>
      <c r="AB627" s="4"/>
      <c r="AC627" s="4"/>
      <c r="AF627" s="5"/>
      <c r="AG627" s="3"/>
      <c r="AK627" s="4"/>
    </row>
    <row r="628" spans="8:37">
      <c r="H628" s="5"/>
      <c r="I628" s="3"/>
      <c r="J628"/>
      <c r="M628" s="4"/>
      <c r="N628" s="4"/>
      <c r="O628" s="4"/>
      <c r="P628" s="4"/>
      <c r="Q628" s="4"/>
      <c r="T628" s="5"/>
      <c r="U628" s="3"/>
      <c r="V628" s="3"/>
      <c r="W628" s="4" t="s">
        <v>14</v>
      </c>
      <c r="X628" s="4" t="s">
        <v>14</v>
      </c>
      <c r="Y628" s="4"/>
      <c r="Z628" s="4"/>
      <c r="AA628" s="4"/>
      <c r="AB628" s="4"/>
      <c r="AC628" s="4"/>
      <c r="AF628" s="5"/>
      <c r="AG628" s="3"/>
      <c r="AK628" s="4"/>
    </row>
    <row r="629" spans="8:37">
      <c r="H629" s="5"/>
      <c r="I629" s="3"/>
      <c r="J629"/>
      <c r="K629" s="4"/>
      <c r="L629" s="4"/>
      <c r="M629" s="4"/>
      <c r="N629" s="4"/>
      <c r="O629" s="4"/>
      <c r="P629" s="4"/>
      <c r="Q629" s="4"/>
      <c r="T629" s="5"/>
      <c r="U629" s="3"/>
      <c r="V629" s="3"/>
      <c r="W629" s="4"/>
      <c r="X629" s="4"/>
      <c r="Y629" s="4"/>
      <c r="Z629" s="4"/>
      <c r="AA629" s="4"/>
      <c r="AB629" s="4"/>
      <c r="AC629" s="4"/>
      <c r="AF629" s="5"/>
      <c r="AG629" s="3"/>
      <c r="AI629" s="4"/>
      <c r="AJ629" s="4"/>
      <c r="AK629" s="4"/>
    </row>
    <row r="630" spans="8:37">
      <c r="H630" s="5"/>
      <c r="I630" s="3"/>
      <c r="J630"/>
      <c r="K630" s="4"/>
      <c r="L630" s="4"/>
      <c r="M630" s="4"/>
      <c r="N630" s="4"/>
      <c r="O630" s="4"/>
      <c r="P630" s="4"/>
      <c r="Q630" s="4"/>
      <c r="T630" s="5"/>
      <c r="U630" s="3"/>
      <c r="V630" s="3"/>
      <c r="W630" s="4"/>
      <c r="X630" s="4"/>
      <c r="Y630" s="4"/>
      <c r="Z630" s="4"/>
      <c r="AA630" s="4"/>
      <c r="AB630" s="4"/>
      <c r="AC630" s="4"/>
      <c r="AF630" s="5"/>
      <c r="AG630" s="3"/>
      <c r="AI630" s="4"/>
      <c r="AJ630" s="4"/>
      <c r="AK630" s="4"/>
    </row>
    <row r="631" spans="8:37">
      <c r="H631" s="5"/>
      <c r="I631" s="3"/>
      <c r="J631"/>
      <c r="K631" s="4"/>
      <c r="L631" s="4"/>
      <c r="M631" s="4"/>
      <c r="N631" s="4"/>
      <c r="O631" s="4"/>
      <c r="P631" s="4"/>
      <c r="Q631" s="4"/>
      <c r="T631" s="5"/>
      <c r="U631" s="3"/>
      <c r="V631" s="3"/>
      <c r="W631" s="4"/>
      <c r="X631" s="4"/>
      <c r="Y631" s="4"/>
      <c r="Z631" s="4"/>
      <c r="AA631" s="4"/>
      <c r="AB631" s="4"/>
      <c r="AC631" s="4"/>
      <c r="AF631" s="5"/>
      <c r="AG631" s="3"/>
      <c r="AI631" s="4"/>
      <c r="AJ631" s="4"/>
      <c r="AK631" s="4"/>
    </row>
    <row r="632" spans="8:37">
      <c r="H632" s="5"/>
      <c r="I632" s="3"/>
      <c r="J632"/>
      <c r="K632" s="4"/>
      <c r="L632" s="4"/>
      <c r="M632" s="4"/>
      <c r="N632" s="4"/>
      <c r="O632" s="4"/>
      <c r="P632" s="4"/>
      <c r="Q632" s="4"/>
      <c r="T632" s="5"/>
      <c r="U632" s="3"/>
      <c r="V632" s="3"/>
      <c r="W632" s="4"/>
      <c r="X632" s="4"/>
      <c r="Y632" s="4"/>
      <c r="Z632" s="4"/>
      <c r="AA632" s="4"/>
      <c r="AB632" s="4"/>
      <c r="AC632" s="4"/>
      <c r="AF632" s="5"/>
      <c r="AG632" s="3"/>
      <c r="AI632" s="4"/>
      <c r="AJ632" s="4"/>
      <c r="AK632" s="4"/>
    </row>
    <row r="633" spans="8:37">
      <c r="H633" s="5"/>
      <c r="I633" s="3"/>
      <c r="J633"/>
      <c r="K633" s="4"/>
      <c r="L633" s="4"/>
      <c r="M633" s="4"/>
      <c r="N633" s="4"/>
      <c r="O633" s="4"/>
      <c r="P633" s="4"/>
      <c r="Q633" s="4"/>
      <c r="T633" s="5"/>
      <c r="U633" s="3"/>
      <c r="V633" s="3"/>
      <c r="W633" s="4"/>
      <c r="X633" s="4"/>
      <c r="Y633" s="4"/>
      <c r="Z633" s="4"/>
      <c r="AA633" s="4"/>
      <c r="AB633" s="4"/>
      <c r="AC633" s="4"/>
      <c r="AF633" s="5"/>
      <c r="AG633" s="3"/>
      <c r="AI633" s="4"/>
      <c r="AJ633" s="4"/>
      <c r="AK633" s="4"/>
    </row>
    <row r="634" spans="8:37">
      <c r="H634" s="5"/>
      <c r="I634" s="3"/>
      <c r="J634"/>
      <c r="K634" s="4"/>
      <c r="L634" s="4"/>
      <c r="M634" s="4"/>
      <c r="N634" s="4"/>
      <c r="O634" s="4"/>
      <c r="P634" s="4"/>
      <c r="Q634" s="4"/>
      <c r="T634" s="5"/>
      <c r="U634" s="3"/>
      <c r="V634" s="3"/>
      <c r="W634" s="4"/>
      <c r="X634" s="4"/>
      <c r="Y634" s="4"/>
      <c r="Z634" s="4"/>
      <c r="AA634" s="4"/>
      <c r="AB634" s="4"/>
      <c r="AC634" s="4"/>
      <c r="AF634" s="5"/>
      <c r="AG634" s="3"/>
      <c r="AI634" s="4"/>
      <c r="AJ634" s="4"/>
      <c r="AK634" s="4"/>
    </row>
    <row r="635" spans="8:37">
      <c r="H635" s="5"/>
      <c r="I635" s="3"/>
      <c r="J635"/>
      <c r="K635" s="4"/>
      <c r="L635" s="4"/>
      <c r="M635" s="4"/>
      <c r="N635" s="4"/>
      <c r="O635" s="4"/>
      <c r="P635" s="4"/>
      <c r="Q635" s="4"/>
      <c r="T635" s="5"/>
      <c r="U635" s="3"/>
      <c r="V635" s="3"/>
      <c r="W635" s="4"/>
      <c r="X635" s="4"/>
      <c r="Y635" s="4"/>
      <c r="Z635" s="4"/>
      <c r="AA635" s="4"/>
      <c r="AB635" s="4"/>
      <c r="AC635" s="4"/>
      <c r="AF635" s="5"/>
      <c r="AG635" s="3"/>
      <c r="AI635" s="4"/>
      <c r="AJ635" s="4"/>
      <c r="AK635" s="4"/>
    </row>
    <row r="636" spans="8:37">
      <c r="H636" s="5"/>
      <c r="I636" s="3"/>
      <c r="J636"/>
      <c r="K636" s="4"/>
      <c r="L636" s="4"/>
      <c r="M636" s="4"/>
      <c r="N636" s="4"/>
      <c r="O636" s="4"/>
      <c r="P636" s="4"/>
      <c r="Q636" s="4"/>
      <c r="T636" s="5"/>
      <c r="U636" s="3"/>
      <c r="V636" s="3"/>
      <c r="W636" s="4"/>
      <c r="X636" s="4"/>
      <c r="Y636" s="4"/>
      <c r="Z636" s="4"/>
      <c r="AA636" s="4"/>
      <c r="AB636" s="4"/>
      <c r="AC636" s="4"/>
      <c r="AF636" s="5"/>
      <c r="AG636" s="3"/>
      <c r="AI636" s="4"/>
      <c r="AJ636" s="4"/>
      <c r="AK636" s="4"/>
    </row>
    <row r="637" spans="8:37">
      <c r="H637" s="5"/>
      <c r="I637" s="3"/>
      <c r="J637"/>
      <c r="K637" s="4"/>
      <c r="L637" s="4"/>
      <c r="M637" s="4"/>
      <c r="N637" s="4"/>
      <c r="O637" s="4"/>
      <c r="P637" s="4"/>
      <c r="Q637" s="4"/>
      <c r="T637" s="5"/>
      <c r="U637" s="3"/>
      <c r="V637" s="3"/>
      <c r="W637" s="4"/>
      <c r="X637" s="4"/>
      <c r="Y637" s="4"/>
      <c r="Z637" s="4"/>
      <c r="AA637" s="4"/>
      <c r="AB637" s="4"/>
      <c r="AC637" s="4"/>
      <c r="AF637" s="5"/>
      <c r="AG637" s="3"/>
      <c r="AI637" s="4"/>
      <c r="AJ637" s="4"/>
      <c r="AK637" s="4"/>
    </row>
    <row r="638" spans="8:37">
      <c r="H638" s="5"/>
      <c r="I638" s="3"/>
      <c r="J638"/>
      <c r="K638" s="4"/>
      <c r="L638" s="4"/>
      <c r="M638" s="4"/>
      <c r="N638" s="4"/>
      <c r="O638" s="4"/>
      <c r="P638" s="4"/>
      <c r="Q638" s="4"/>
      <c r="T638" s="5"/>
      <c r="U638" s="3"/>
      <c r="V638" s="3"/>
      <c r="W638" s="4"/>
      <c r="X638" s="4"/>
      <c r="Y638" s="4"/>
      <c r="Z638" s="4"/>
      <c r="AA638" s="4"/>
      <c r="AB638" s="4"/>
      <c r="AC638" s="4"/>
      <c r="AF638" s="5"/>
      <c r="AG638" s="3"/>
      <c r="AI638" s="4"/>
      <c r="AJ638" s="4"/>
      <c r="AK638" s="4"/>
    </row>
    <row r="639" spans="8:37">
      <c r="H639" s="5"/>
      <c r="I639" s="3"/>
      <c r="J639"/>
      <c r="K639" s="4"/>
      <c r="L639" s="4"/>
      <c r="M639" s="4"/>
      <c r="N639" s="4"/>
      <c r="O639" s="4"/>
      <c r="P639" s="4"/>
      <c r="Q639" s="4"/>
      <c r="T639" s="5"/>
      <c r="U639" s="3"/>
      <c r="V639" s="3"/>
      <c r="W639" s="4"/>
      <c r="X639" s="4"/>
      <c r="Y639" s="4"/>
      <c r="Z639" s="4"/>
      <c r="AA639" s="4"/>
      <c r="AB639" s="4"/>
      <c r="AC639" s="4"/>
      <c r="AF639" s="5"/>
      <c r="AG639" s="3"/>
      <c r="AI639" s="4"/>
      <c r="AJ639" s="4"/>
      <c r="AK639" s="4"/>
    </row>
    <row r="640" spans="8:37">
      <c r="H640" s="5"/>
      <c r="I640" s="3"/>
      <c r="J640"/>
      <c r="K640" s="4"/>
      <c r="L640" s="4"/>
      <c r="M640" s="4"/>
      <c r="N640" s="4"/>
      <c r="O640" s="4"/>
      <c r="P640" s="4"/>
      <c r="Q640" s="4"/>
      <c r="T640" s="5"/>
      <c r="U640" s="3"/>
      <c r="V640" s="3"/>
      <c r="W640" s="4"/>
      <c r="X640" s="4"/>
      <c r="Y640" s="4"/>
      <c r="Z640" s="4"/>
      <c r="AA640" s="4"/>
      <c r="AB640" s="4"/>
      <c r="AC640" s="4"/>
      <c r="AF640" s="5"/>
      <c r="AG640" s="3"/>
      <c r="AI640" s="4"/>
      <c r="AJ640" s="4"/>
      <c r="AK640" s="4"/>
    </row>
    <row r="641" spans="8:37">
      <c r="H641" s="3"/>
      <c r="I641" s="3"/>
      <c r="J641"/>
      <c r="K641" s="4"/>
      <c r="L641" s="4"/>
      <c r="M641" s="4"/>
      <c r="N641" s="4"/>
      <c r="O641" s="4"/>
      <c r="P641" s="4"/>
      <c r="Q641" s="4"/>
      <c r="T641" s="3"/>
      <c r="U641" s="3"/>
      <c r="V641" s="3"/>
      <c r="W641" s="4"/>
      <c r="X641" s="4"/>
      <c r="Y641" s="4"/>
      <c r="Z641" s="4"/>
      <c r="AA641" s="4"/>
      <c r="AB641" s="4"/>
      <c r="AC641" s="4"/>
      <c r="AF641" s="3"/>
      <c r="AG641" s="3"/>
      <c r="AI641" s="4"/>
      <c r="AJ641" s="4"/>
      <c r="AK641" s="4"/>
    </row>
    <row r="642" spans="8:37">
      <c r="H642" s="3"/>
      <c r="I642" s="3"/>
      <c r="J642" s="3"/>
      <c r="K642" s="4"/>
      <c r="L642" s="4"/>
      <c r="M642" s="4"/>
      <c r="N642" s="4"/>
      <c r="O642" s="4"/>
      <c r="P642" s="4"/>
      <c r="Q642" s="4"/>
      <c r="T642" s="3"/>
      <c r="U642" s="3"/>
      <c r="V642" s="3"/>
      <c r="W642" s="4"/>
      <c r="X642" s="4"/>
      <c r="Y642" s="4"/>
      <c r="Z642" s="4"/>
      <c r="AA642" s="4"/>
      <c r="AB642" s="4"/>
      <c r="AC642" s="4"/>
      <c r="AF642" s="3"/>
      <c r="AG642" s="3"/>
      <c r="AH642" s="3"/>
      <c r="AI642" s="4"/>
      <c r="AJ642" s="4"/>
      <c r="AK642" s="4"/>
    </row>
    <row r="643" spans="8:37">
      <c r="H643" s="5"/>
      <c r="I643" s="3"/>
      <c r="J643" s="3"/>
      <c r="K643" s="4"/>
      <c r="L643" s="4"/>
      <c r="M643" s="4"/>
      <c r="N643" s="4"/>
      <c r="O643" s="4"/>
      <c r="P643" s="4"/>
      <c r="Q643" s="4"/>
      <c r="T643" s="5"/>
      <c r="U643" s="3"/>
      <c r="V643" s="3"/>
      <c r="W643" s="4"/>
      <c r="X643" s="4"/>
      <c r="Y643" s="4"/>
      <c r="Z643" s="4"/>
      <c r="AA643" s="4"/>
      <c r="AB643" s="4"/>
      <c r="AC643" s="4"/>
      <c r="AF643" s="5"/>
      <c r="AG643" s="3"/>
      <c r="AH643" s="3"/>
      <c r="AI643" s="4"/>
      <c r="AJ643" s="4"/>
      <c r="AK643" s="4"/>
    </row>
    <row r="644" spans="8:37">
      <c r="H644" s="3"/>
      <c r="I644" s="3"/>
      <c r="J644" s="3"/>
      <c r="K644" s="4"/>
      <c r="L644" s="4"/>
      <c r="M644" s="4"/>
      <c r="N644" s="4"/>
      <c r="O644" s="4"/>
      <c r="P644" s="4"/>
      <c r="Q644" s="4"/>
      <c r="T644" s="3"/>
      <c r="U644" s="3"/>
      <c r="V644" s="3"/>
      <c r="W644" s="4"/>
      <c r="X644" s="4"/>
      <c r="Y644" s="4"/>
      <c r="Z644" s="4"/>
      <c r="AA644" s="4"/>
      <c r="AB644" s="4"/>
      <c r="AC644" s="4"/>
      <c r="AF644" s="3"/>
      <c r="AG644" s="3"/>
      <c r="AH644" s="3"/>
      <c r="AI644" s="4"/>
      <c r="AJ644" s="4"/>
      <c r="AK644" s="4"/>
    </row>
    <row r="645" spans="8:37">
      <c r="H645" s="3"/>
      <c r="I645" s="3"/>
      <c r="J645" s="3"/>
      <c r="K645" s="4"/>
      <c r="L645" s="4"/>
      <c r="M645" s="4"/>
      <c r="N645" s="4"/>
      <c r="O645" s="4"/>
      <c r="P645" s="4"/>
      <c r="Q645" s="4"/>
      <c r="T645" s="3"/>
      <c r="U645" s="3"/>
      <c r="V645" s="3"/>
      <c r="W645" s="4"/>
      <c r="X645" s="4"/>
      <c r="Y645" s="4"/>
      <c r="Z645" s="4"/>
      <c r="AA645" s="4"/>
      <c r="AB645" s="4"/>
      <c r="AC645" s="4"/>
      <c r="AF645" s="3"/>
      <c r="AG645" s="3"/>
      <c r="AH645" s="3"/>
      <c r="AI645" s="4"/>
      <c r="AJ645" s="4"/>
      <c r="AK645" s="4"/>
    </row>
    <row r="646" spans="8:37">
      <c r="H646" s="5"/>
      <c r="I646" s="3"/>
      <c r="J646" s="3"/>
      <c r="K646" s="4"/>
      <c r="L646" s="4"/>
      <c r="M646" s="4"/>
      <c r="N646" s="4"/>
      <c r="O646" s="4"/>
      <c r="P646" s="4"/>
      <c r="Q646" s="4"/>
      <c r="T646" s="5"/>
      <c r="U646" s="3"/>
      <c r="V646" s="3"/>
      <c r="W646" s="4"/>
      <c r="X646" s="4"/>
      <c r="Y646" s="4"/>
      <c r="Z646" s="4"/>
      <c r="AA646" s="4"/>
      <c r="AB646" s="4"/>
      <c r="AC646" s="4"/>
      <c r="AF646" s="5"/>
      <c r="AG646" s="3"/>
      <c r="AH646" s="3"/>
      <c r="AI646" s="4"/>
      <c r="AJ646" s="4"/>
      <c r="AK646" s="4"/>
    </row>
    <row r="647" spans="8:37">
      <c r="H647" s="5"/>
      <c r="I647" s="3"/>
      <c r="J647" s="3"/>
      <c r="K647" s="4"/>
      <c r="L647" s="4"/>
      <c r="M647" s="4"/>
      <c r="N647" s="4"/>
      <c r="O647" s="4"/>
      <c r="P647" s="4"/>
      <c r="Q647" s="4"/>
      <c r="T647" s="5"/>
      <c r="U647" s="3"/>
      <c r="V647" s="3"/>
      <c r="W647" s="4"/>
      <c r="X647" s="4"/>
      <c r="Y647" s="4"/>
      <c r="Z647" s="4"/>
      <c r="AA647" s="4"/>
      <c r="AB647" s="4"/>
      <c r="AC647" s="4"/>
      <c r="AF647" s="5"/>
      <c r="AG647" s="3"/>
      <c r="AH647" s="3"/>
      <c r="AI647" s="4"/>
      <c r="AJ647" s="4"/>
      <c r="AK647" s="4"/>
    </row>
    <row r="648" spans="8:37">
      <c r="H648" s="5"/>
      <c r="I648" s="3"/>
      <c r="J648" s="3"/>
      <c r="K648" s="4"/>
      <c r="L648" s="4"/>
      <c r="M648" s="4"/>
      <c r="N648" s="4"/>
      <c r="O648" s="4"/>
      <c r="P648" s="4"/>
      <c r="Q648" s="4"/>
      <c r="T648" s="5"/>
      <c r="U648" s="3"/>
      <c r="V648" s="3"/>
      <c r="W648" s="4"/>
      <c r="X648" s="4"/>
      <c r="Y648" s="4"/>
      <c r="Z648" s="4"/>
      <c r="AA648" s="4"/>
      <c r="AB648" s="4"/>
      <c r="AC648" s="4"/>
      <c r="AF648" s="5"/>
      <c r="AG648" s="3"/>
      <c r="AH648" s="3"/>
      <c r="AI648" s="4"/>
      <c r="AJ648" s="4"/>
      <c r="AK648" s="4"/>
    </row>
    <row r="649" spans="8:37">
      <c r="H649" s="5"/>
      <c r="I649" s="3"/>
      <c r="J649" s="3"/>
      <c r="K649" s="4"/>
      <c r="L649" s="4"/>
      <c r="M649" s="4"/>
      <c r="N649" s="4"/>
      <c r="O649" s="4"/>
      <c r="P649" s="4"/>
      <c r="Q649" s="4"/>
      <c r="T649" s="5"/>
      <c r="U649" s="3"/>
      <c r="V649" s="3"/>
      <c r="W649" s="4"/>
      <c r="X649" s="4"/>
      <c r="Y649" s="4"/>
      <c r="Z649" s="4"/>
      <c r="AA649" s="4"/>
      <c r="AB649" s="4"/>
      <c r="AC649" s="4"/>
      <c r="AF649" s="5"/>
      <c r="AG649" s="3"/>
      <c r="AH649" s="3"/>
      <c r="AI649" s="4"/>
      <c r="AJ649" s="4"/>
      <c r="AK649" s="4"/>
    </row>
    <row r="650" spans="8:37">
      <c r="H650" s="5">
        <v>17</v>
      </c>
      <c r="I650" s="3" t="s">
        <v>20</v>
      </c>
      <c r="J650" s="3">
        <f>MIN(K650:K676)</f>
        <v>2895</v>
      </c>
      <c r="M650" s="4"/>
      <c r="N650" s="4"/>
      <c r="O650" s="4"/>
      <c r="P650" s="4"/>
      <c r="Q650" s="4"/>
      <c r="T650" s="5">
        <v>17</v>
      </c>
      <c r="U650" s="3" t="s">
        <v>20</v>
      </c>
      <c r="V650" s="3" t="s">
        <v>21</v>
      </c>
      <c r="W650" s="4" t="s">
        <v>14</v>
      </c>
      <c r="X650" s="4" t="s">
        <v>14</v>
      </c>
      <c r="Y650" s="4"/>
      <c r="Z650" s="4"/>
      <c r="AA650" s="4"/>
      <c r="AB650" s="4"/>
      <c r="AC650" s="4"/>
      <c r="AF650" s="5">
        <v>17</v>
      </c>
      <c r="AG650" s="3" t="s">
        <v>20</v>
      </c>
      <c r="AH650" s="3">
        <f>MIN(AI650:AI676)</f>
        <v>3006</v>
      </c>
      <c r="AK650" s="4"/>
    </row>
    <row r="651" spans="8:37">
      <c r="H651" s="5"/>
      <c r="I651" s="3" t="s">
        <v>19</v>
      </c>
      <c r="J651" s="3">
        <f>MAX(L650:L676)</f>
        <v>2895</v>
      </c>
      <c r="M651" s="4"/>
      <c r="N651" s="4"/>
      <c r="O651" s="4"/>
      <c r="P651" s="4"/>
      <c r="Q651" s="4"/>
      <c r="T651" s="5"/>
      <c r="U651" s="3" t="s">
        <v>19</v>
      </c>
      <c r="V651" s="3" t="s">
        <v>21</v>
      </c>
      <c r="W651" s="4" t="s">
        <v>14</v>
      </c>
      <c r="X651" s="4" t="s">
        <v>14</v>
      </c>
      <c r="Y651" s="4"/>
      <c r="Z651" s="4"/>
      <c r="AA651" s="4"/>
      <c r="AB651" s="4"/>
      <c r="AC651" s="4"/>
      <c r="AF651" s="5"/>
      <c r="AG651" s="3" t="s">
        <v>19</v>
      </c>
      <c r="AH651" s="3">
        <f>MAX(AJ650:AJ676)</f>
        <v>3010</v>
      </c>
      <c r="AK651" s="4"/>
    </row>
    <row r="652" spans="8:37">
      <c r="H652" s="5"/>
      <c r="I652" s="3"/>
      <c r="J652" s="3"/>
      <c r="K652"/>
      <c r="L652"/>
      <c r="M652" s="4"/>
      <c r="N652" s="4"/>
      <c r="O652" s="4"/>
      <c r="P652" s="4"/>
      <c r="Q652" s="4"/>
      <c r="T652" s="5"/>
      <c r="U652" s="3"/>
      <c r="V652" s="3"/>
      <c r="W652"/>
      <c r="X652"/>
      <c r="Y652" s="4"/>
      <c r="Z652" s="4"/>
      <c r="AA652" s="4"/>
      <c r="AB652" s="4"/>
      <c r="AC652" s="4"/>
      <c r="AF652" s="5"/>
      <c r="AG652" s="3"/>
      <c r="AH652" s="3"/>
      <c r="AK652" s="4"/>
    </row>
    <row r="653" spans="8:37">
      <c r="H653" s="5"/>
      <c r="I653" s="3"/>
      <c r="J653" s="3"/>
      <c r="K653"/>
      <c r="L653"/>
      <c r="M653" s="4"/>
      <c r="N653" s="4"/>
      <c r="O653" s="4"/>
      <c r="P653" s="4"/>
      <c r="Q653" s="4"/>
      <c r="T653" s="5"/>
      <c r="U653" s="3"/>
      <c r="V653" s="3"/>
      <c r="W653"/>
      <c r="X653"/>
      <c r="Y653" s="4"/>
      <c r="Z653" s="4"/>
      <c r="AA653" s="4"/>
      <c r="AB653" s="4"/>
      <c r="AC653" s="4"/>
      <c r="AF653" s="5"/>
      <c r="AG653" s="3"/>
      <c r="AH653" s="3"/>
      <c r="AK653" s="4"/>
    </row>
    <row r="654" spans="8:37">
      <c r="H654" s="5"/>
      <c r="I654" s="3"/>
      <c r="J654" s="3"/>
      <c r="K654"/>
      <c r="L654"/>
      <c r="M654" s="4"/>
      <c r="N654" s="4"/>
      <c r="O654" s="4"/>
      <c r="P654" s="4"/>
      <c r="Q654" s="4"/>
      <c r="T654" s="5"/>
      <c r="U654" s="3"/>
      <c r="V654" s="3"/>
      <c r="W654"/>
      <c r="X654"/>
      <c r="Y654" s="4"/>
      <c r="Z654" s="4"/>
      <c r="AA654" s="4"/>
      <c r="AB654" s="4"/>
      <c r="AC654" s="4"/>
      <c r="AF654" s="5"/>
      <c r="AG654" s="3"/>
      <c r="AH654" s="3"/>
      <c r="AK654" s="4"/>
    </row>
    <row r="655" spans="8:37">
      <c r="H655" s="5"/>
      <c r="I655" s="3"/>
      <c r="J655" s="3"/>
      <c r="K655"/>
      <c r="L655"/>
      <c r="M655" s="4"/>
      <c r="N655" s="4"/>
      <c r="O655" s="4"/>
      <c r="P655" s="4"/>
      <c r="Q655" s="4"/>
      <c r="T655" s="5"/>
      <c r="U655" s="3"/>
      <c r="V655" s="3"/>
      <c r="W655"/>
      <c r="X655"/>
      <c r="Y655" s="4"/>
      <c r="Z655" s="4"/>
      <c r="AA655" s="4"/>
      <c r="AB655" s="4"/>
      <c r="AC655" s="4"/>
      <c r="AF655" s="5"/>
      <c r="AG655" s="3"/>
      <c r="AH655"/>
      <c r="AI655" s="4">
        <f>AI92-AJ75</f>
        <v>3006</v>
      </c>
      <c r="AJ655" s="4">
        <f>AJ92-AI75</f>
        <v>3006</v>
      </c>
      <c r="AK655" s="4"/>
    </row>
    <row r="656" spans="8:37">
      <c r="H656" s="5"/>
      <c r="I656" s="3"/>
      <c r="J656"/>
      <c r="K656" s="4">
        <f>K93-L76</f>
        <v>2895</v>
      </c>
      <c r="L656" s="4">
        <f>L93-K76</f>
        <v>2895</v>
      </c>
      <c r="M656" s="4"/>
      <c r="N656" s="4"/>
      <c r="O656" s="4"/>
      <c r="P656" s="4"/>
      <c r="Q656" s="4"/>
      <c r="T656" s="5"/>
      <c r="U656" s="3"/>
      <c r="V656" s="3"/>
      <c r="W656" s="4" t="s">
        <v>14</v>
      </c>
      <c r="X656" s="4" t="s">
        <v>14</v>
      </c>
      <c r="Y656" s="4"/>
      <c r="Z656" s="4"/>
      <c r="AA656" s="4"/>
      <c r="AB656" s="4"/>
      <c r="AC656" s="4"/>
      <c r="AF656" s="5"/>
      <c r="AG656" s="3"/>
      <c r="AH656"/>
      <c r="AI656" s="4">
        <f>AI93-AJ76</f>
        <v>3010</v>
      </c>
      <c r="AJ656" s="4">
        <f>AJ93-AI76</f>
        <v>3010</v>
      </c>
      <c r="AK656" s="4"/>
    </row>
    <row r="657" spans="8:37">
      <c r="H657" s="5"/>
      <c r="I657" s="3"/>
      <c r="J657"/>
      <c r="M657" s="4"/>
      <c r="N657" s="4"/>
      <c r="O657" s="4"/>
      <c r="P657" s="4"/>
      <c r="Q657" s="4"/>
      <c r="T657" s="5"/>
      <c r="U657" s="3"/>
      <c r="V657" s="3"/>
      <c r="W657"/>
      <c r="X657"/>
      <c r="Y657" s="4"/>
      <c r="Z657" s="4"/>
      <c r="AA657" s="4"/>
      <c r="AB657" s="4"/>
      <c r="AC657" s="4"/>
      <c r="AF657" s="5"/>
      <c r="AG657" s="3"/>
      <c r="AH657"/>
      <c r="AK657" s="4"/>
    </row>
    <row r="658" spans="8:37">
      <c r="H658" s="5"/>
      <c r="I658" s="3"/>
      <c r="J658"/>
      <c r="M658" s="4"/>
      <c r="N658" s="4"/>
      <c r="O658" s="4"/>
      <c r="P658" s="4"/>
      <c r="Q658" s="4"/>
      <c r="T658" s="5"/>
      <c r="U658" s="3"/>
      <c r="V658" s="3"/>
      <c r="W658" s="4" t="s">
        <v>14</v>
      </c>
      <c r="X658" s="4" t="s">
        <v>14</v>
      </c>
      <c r="Y658" s="4"/>
      <c r="Z658" s="4"/>
      <c r="AA658" s="4"/>
      <c r="AB658" s="4"/>
      <c r="AC658" s="4"/>
      <c r="AF658" s="5"/>
      <c r="AG658" s="3"/>
      <c r="AH658"/>
      <c r="AK658" s="4"/>
    </row>
    <row r="659" spans="8:37">
      <c r="H659" s="5"/>
      <c r="I659" s="3"/>
      <c r="J659"/>
      <c r="M659" s="4"/>
      <c r="N659" s="4"/>
      <c r="O659" s="4"/>
      <c r="P659" s="4"/>
      <c r="Q659" s="4"/>
      <c r="T659" s="5"/>
      <c r="U659" s="3"/>
      <c r="V659" s="3"/>
      <c r="W659" s="4" t="s">
        <v>14</v>
      </c>
      <c r="X659" s="4" t="s">
        <v>14</v>
      </c>
      <c r="Y659" s="4"/>
      <c r="Z659" s="4"/>
      <c r="AA659" s="4"/>
      <c r="AB659" s="4"/>
      <c r="AC659" s="4"/>
      <c r="AF659" s="5"/>
      <c r="AG659" s="3"/>
      <c r="AH659"/>
      <c r="AK659" s="4"/>
    </row>
    <row r="660" spans="8:37">
      <c r="H660" s="5"/>
      <c r="I660" s="3"/>
      <c r="J660"/>
      <c r="K660" s="4"/>
      <c r="L660" s="4"/>
      <c r="M660" s="4"/>
      <c r="N660" s="4"/>
      <c r="O660" s="4"/>
      <c r="P660" s="4"/>
      <c r="Q660" s="4"/>
      <c r="T660" s="5"/>
      <c r="U660" s="3"/>
      <c r="V660" s="3"/>
      <c r="W660" s="4"/>
      <c r="X660" s="4"/>
      <c r="Y660" s="4"/>
      <c r="Z660" s="4"/>
      <c r="AA660" s="4"/>
      <c r="AB660" s="4"/>
      <c r="AC660" s="4"/>
      <c r="AF660" s="5"/>
      <c r="AG660" s="3"/>
      <c r="AH660"/>
      <c r="AI660" s="4"/>
      <c r="AJ660" s="4"/>
      <c r="AK660" s="4"/>
    </row>
    <row r="661" spans="8:37">
      <c r="H661" s="5"/>
      <c r="I661" s="3"/>
      <c r="J661"/>
      <c r="K661" s="4"/>
      <c r="L661" s="4"/>
      <c r="M661" s="4"/>
      <c r="N661" s="4"/>
      <c r="O661" s="4"/>
      <c r="P661" s="4"/>
      <c r="Q661" s="4"/>
      <c r="T661" s="5"/>
      <c r="U661" s="3"/>
      <c r="V661" s="3"/>
      <c r="W661" s="4"/>
      <c r="X661" s="4"/>
      <c r="Y661" s="4"/>
      <c r="Z661" s="4"/>
      <c r="AA661" s="4"/>
      <c r="AB661" s="4"/>
      <c r="AC661" s="4"/>
      <c r="AF661" s="5"/>
      <c r="AG661" s="3"/>
      <c r="AH661"/>
      <c r="AI661" s="4"/>
      <c r="AJ661" s="4"/>
      <c r="AK661" s="4"/>
    </row>
    <row r="662" spans="8:37">
      <c r="H662" s="5"/>
      <c r="I662" s="3"/>
      <c r="J662"/>
      <c r="K662" s="4"/>
      <c r="L662" s="4"/>
      <c r="M662" s="4"/>
      <c r="N662" s="4"/>
      <c r="O662" s="4"/>
      <c r="P662" s="4"/>
      <c r="Q662" s="4"/>
      <c r="T662" s="5"/>
      <c r="U662" s="3"/>
      <c r="V662" s="3"/>
      <c r="W662" s="4"/>
      <c r="X662" s="4"/>
      <c r="Y662" s="4"/>
      <c r="Z662" s="4"/>
      <c r="AA662" s="4"/>
      <c r="AB662" s="4"/>
      <c r="AC662" s="4"/>
      <c r="AF662" s="5"/>
      <c r="AG662" s="3"/>
      <c r="AH662"/>
      <c r="AI662" s="4"/>
      <c r="AJ662" s="4"/>
      <c r="AK662" s="4"/>
    </row>
    <row r="663" spans="8:37">
      <c r="H663" s="5"/>
      <c r="I663" s="3"/>
      <c r="J663"/>
      <c r="K663" s="4"/>
      <c r="L663" s="4"/>
      <c r="M663" s="4"/>
      <c r="N663" s="4"/>
      <c r="O663" s="4"/>
      <c r="P663" s="4"/>
      <c r="Q663" s="4"/>
      <c r="T663" s="5"/>
      <c r="U663" s="3"/>
      <c r="V663" s="3"/>
      <c r="W663" s="4"/>
      <c r="X663" s="4"/>
      <c r="Y663" s="4"/>
      <c r="Z663" s="4"/>
      <c r="AA663" s="4"/>
      <c r="AB663" s="4"/>
      <c r="AC663" s="4"/>
      <c r="AF663" s="5"/>
      <c r="AG663" s="3"/>
      <c r="AH663"/>
      <c r="AI663" s="4"/>
      <c r="AJ663" s="4"/>
      <c r="AK663" s="4"/>
    </row>
    <row r="664" spans="8:37">
      <c r="H664" s="5"/>
      <c r="I664" s="3"/>
      <c r="J664"/>
      <c r="K664" s="4"/>
      <c r="L664" s="4"/>
      <c r="M664" s="4"/>
      <c r="N664" s="4"/>
      <c r="O664" s="4"/>
      <c r="P664" s="4"/>
      <c r="Q664" s="4"/>
      <c r="T664" s="5"/>
      <c r="U664" s="3"/>
      <c r="V664" s="3"/>
      <c r="W664" s="4"/>
      <c r="X664" s="4"/>
      <c r="Y664" s="4"/>
      <c r="Z664" s="4"/>
      <c r="AA664" s="4"/>
      <c r="AB664" s="4"/>
      <c r="AC664" s="4"/>
      <c r="AF664" s="5"/>
      <c r="AG664" s="3"/>
      <c r="AH664"/>
      <c r="AI664" s="4"/>
      <c r="AJ664" s="4"/>
      <c r="AK664" s="4"/>
    </row>
    <row r="665" spans="8:37">
      <c r="H665" s="5"/>
      <c r="I665" s="3"/>
      <c r="J665"/>
      <c r="K665" s="4"/>
      <c r="L665" s="4"/>
      <c r="M665" s="4"/>
      <c r="N665" s="4"/>
      <c r="O665" s="4"/>
      <c r="P665" s="4"/>
      <c r="Q665" s="4"/>
      <c r="T665" s="5"/>
      <c r="U665" s="3"/>
      <c r="V665" s="3"/>
      <c r="W665" s="4"/>
      <c r="X665" s="4"/>
      <c r="Y665" s="4"/>
      <c r="Z665" s="4"/>
      <c r="AA665" s="4"/>
      <c r="AB665" s="4"/>
      <c r="AC665" s="4"/>
      <c r="AF665" s="5"/>
      <c r="AG665" s="3"/>
      <c r="AH665"/>
      <c r="AI665" s="4"/>
      <c r="AJ665" s="4"/>
      <c r="AK665" s="4"/>
    </row>
    <row r="666" spans="8:37">
      <c r="H666" s="5"/>
      <c r="I666" s="3"/>
      <c r="J666"/>
      <c r="K666" s="4"/>
      <c r="L666" s="4"/>
      <c r="M666" s="4"/>
      <c r="N666" s="4"/>
      <c r="O666" s="4"/>
      <c r="P666" s="4"/>
      <c r="Q666" s="4"/>
      <c r="T666" s="5"/>
      <c r="U666" s="3"/>
      <c r="V666" s="3"/>
      <c r="W666" s="4"/>
      <c r="X666" s="4"/>
      <c r="Y666" s="4"/>
      <c r="Z666" s="4"/>
      <c r="AA666" s="4"/>
      <c r="AB666" s="4"/>
      <c r="AC666" s="4"/>
      <c r="AF666" s="5"/>
      <c r="AG666" s="3"/>
      <c r="AH666"/>
      <c r="AI666" s="4"/>
      <c r="AJ666" s="4"/>
      <c r="AK666" s="4"/>
    </row>
    <row r="667" spans="8:37">
      <c r="H667" s="5"/>
      <c r="I667" s="3"/>
      <c r="J667"/>
      <c r="K667" s="4"/>
      <c r="L667" s="4"/>
      <c r="M667" s="4"/>
      <c r="N667" s="4"/>
      <c r="O667" s="4"/>
      <c r="P667" s="4"/>
      <c r="Q667" s="4"/>
      <c r="T667" s="5"/>
      <c r="U667" s="3"/>
      <c r="V667" s="3"/>
      <c r="W667" s="4"/>
      <c r="X667" s="4"/>
      <c r="Y667" s="4"/>
      <c r="Z667" s="4"/>
      <c r="AA667" s="4"/>
      <c r="AB667" s="4"/>
      <c r="AC667" s="4"/>
      <c r="AF667" s="5"/>
      <c r="AG667" s="3"/>
      <c r="AH667"/>
      <c r="AI667" s="4"/>
      <c r="AJ667" s="4"/>
      <c r="AK667" s="4"/>
    </row>
    <row r="668" spans="8:37">
      <c r="H668" s="5"/>
      <c r="I668" s="3"/>
      <c r="J668"/>
      <c r="K668" s="4"/>
      <c r="L668" s="4"/>
      <c r="M668" s="4"/>
      <c r="N668" s="4"/>
      <c r="O668" s="4"/>
      <c r="P668" s="4"/>
      <c r="Q668" s="4"/>
      <c r="T668" s="5"/>
      <c r="U668" s="3"/>
      <c r="V668" s="3"/>
      <c r="W668" s="4"/>
      <c r="X668" s="4"/>
      <c r="Y668" s="4"/>
      <c r="Z668" s="4"/>
      <c r="AA668" s="4"/>
      <c r="AB668" s="4"/>
      <c r="AC668" s="4"/>
      <c r="AF668" s="5"/>
      <c r="AG668" s="3"/>
      <c r="AH668"/>
      <c r="AI668" s="4"/>
      <c r="AJ668" s="4"/>
      <c r="AK668" s="4"/>
    </row>
    <row r="669" spans="8:37">
      <c r="H669" s="5"/>
      <c r="I669" s="3"/>
      <c r="J669"/>
      <c r="K669" s="4"/>
      <c r="L669" s="4"/>
      <c r="M669" s="4"/>
      <c r="N669" s="4"/>
      <c r="O669" s="4"/>
      <c r="P669" s="4"/>
      <c r="Q669" s="4"/>
      <c r="T669" s="5"/>
      <c r="U669" s="3"/>
      <c r="V669" s="3"/>
      <c r="W669" s="4"/>
      <c r="X669" s="4"/>
      <c r="Y669" s="4"/>
      <c r="Z669" s="4"/>
      <c r="AA669" s="4"/>
      <c r="AB669" s="4"/>
      <c r="AC669" s="4"/>
      <c r="AF669" s="5"/>
      <c r="AG669" s="3"/>
      <c r="AH669"/>
      <c r="AI669" s="4"/>
      <c r="AJ669" s="4"/>
      <c r="AK669" s="4"/>
    </row>
    <row r="670" spans="8:37">
      <c r="H670" s="5"/>
      <c r="I670" s="3"/>
      <c r="J670"/>
      <c r="K670" s="4"/>
      <c r="L670" s="4"/>
      <c r="M670" s="4"/>
      <c r="N670" s="4"/>
      <c r="O670" s="4"/>
      <c r="P670" s="4"/>
      <c r="Q670" s="4"/>
      <c r="T670" s="5"/>
      <c r="U670" s="3"/>
      <c r="V670" s="3"/>
      <c r="W670" s="4"/>
      <c r="X670" s="4"/>
      <c r="Y670" s="4"/>
      <c r="Z670" s="4"/>
      <c r="AA670" s="4"/>
      <c r="AB670" s="4"/>
      <c r="AC670" s="4"/>
      <c r="AF670" s="5"/>
      <c r="AG670" s="3"/>
      <c r="AH670"/>
      <c r="AI670" s="4"/>
      <c r="AJ670" s="4"/>
      <c r="AK670" s="4"/>
    </row>
    <row r="671" spans="8:37">
      <c r="H671" s="5"/>
      <c r="I671" s="3"/>
      <c r="J671"/>
      <c r="K671" s="4"/>
      <c r="L671" s="4"/>
      <c r="M671" s="4"/>
      <c r="N671" s="4"/>
      <c r="O671" s="4"/>
      <c r="P671" s="4"/>
      <c r="Q671" s="4"/>
      <c r="T671" s="5"/>
      <c r="U671" s="3"/>
      <c r="V671" s="3"/>
      <c r="W671" s="4"/>
      <c r="X671" s="4"/>
      <c r="Y671" s="4"/>
      <c r="Z671" s="4"/>
      <c r="AA671" s="4"/>
      <c r="AB671" s="4"/>
      <c r="AC671" s="4"/>
      <c r="AF671" s="5"/>
      <c r="AG671" s="3"/>
      <c r="AH671"/>
      <c r="AI671" s="4"/>
      <c r="AJ671" s="4"/>
      <c r="AK671" s="4"/>
    </row>
    <row r="672" spans="8:37">
      <c r="H672" s="5"/>
      <c r="I672" s="3"/>
      <c r="J672"/>
      <c r="K672" s="4"/>
      <c r="L672" s="4"/>
      <c r="M672" s="4"/>
      <c r="N672" s="4"/>
      <c r="O672" s="4"/>
      <c r="P672" s="4"/>
      <c r="Q672" s="4"/>
      <c r="T672" s="5"/>
      <c r="U672" s="3"/>
      <c r="V672" s="3"/>
      <c r="W672" s="4"/>
      <c r="X672" s="4"/>
      <c r="Y672" s="4"/>
      <c r="Z672" s="4"/>
      <c r="AA672" s="4"/>
      <c r="AB672" s="4"/>
      <c r="AC672" s="4"/>
      <c r="AF672" s="5"/>
      <c r="AG672" s="3"/>
      <c r="AH672"/>
      <c r="AI672" s="4"/>
      <c r="AJ672" s="4"/>
      <c r="AK672" s="4"/>
    </row>
    <row r="673" spans="8:37">
      <c r="H673" s="3"/>
      <c r="I673" s="3"/>
      <c r="J673"/>
      <c r="K673" s="4"/>
      <c r="L673" s="4"/>
      <c r="M673" s="4"/>
      <c r="N673" s="4"/>
      <c r="O673" s="4"/>
      <c r="P673" s="4"/>
      <c r="Q673" s="4"/>
      <c r="T673" s="3"/>
      <c r="U673" s="3"/>
      <c r="V673" s="3"/>
      <c r="W673" s="4"/>
      <c r="X673" s="4"/>
      <c r="Y673" s="4"/>
      <c r="Z673" s="4"/>
      <c r="AA673" s="4"/>
      <c r="AB673" s="4"/>
      <c r="AC673" s="4"/>
      <c r="AF673" s="3"/>
      <c r="AG673" s="3"/>
      <c r="AH673"/>
      <c r="AI673" s="4"/>
      <c r="AJ673" s="4"/>
      <c r="AK673" s="4"/>
    </row>
    <row r="674" spans="8:37">
      <c r="H674" s="3"/>
      <c r="I674" s="3"/>
      <c r="J674" s="3"/>
      <c r="K674" s="4"/>
      <c r="L674" s="4"/>
      <c r="M674" s="4"/>
      <c r="N674" s="4"/>
      <c r="O674" s="4"/>
      <c r="P674" s="4"/>
      <c r="Q674" s="4"/>
      <c r="T674" s="3"/>
      <c r="U674" s="3"/>
      <c r="V674" s="3"/>
      <c r="W674" s="4"/>
      <c r="X674" s="4"/>
      <c r="Y674" s="4"/>
      <c r="Z674" s="4"/>
      <c r="AA674" s="4"/>
      <c r="AB674" s="4"/>
      <c r="AC674" s="4"/>
      <c r="AF674" s="3"/>
      <c r="AG674" s="3"/>
      <c r="AH674" s="3"/>
      <c r="AI674" s="4"/>
      <c r="AJ674" s="4"/>
      <c r="AK674" s="4"/>
    </row>
    <row r="675" spans="8:37">
      <c r="H675" s="5"/>
      <c r="I675" s="3"/>
      <c r="J675" s="3"/>
      <c r="K675" s="4"/>
      <c r="L675" s="4"/>
      <c r="M675" s="4"/>
      <c r="N675" s="4"/>
      <c r="O675" s="4"/>
      <c r="P675" s="4"/>
      <c r="Q675" s="4"/>
      <c r="T675" s="5"/>
      <c r="U675" s="3"/>
      <c r="V675" s="3"/>
      <c r="W675" s="4"/>
      <c r="X675" s="4"/>
      <c r="Y675" s="4"/>
      <c r="Z675" s="4"/>
      <c r="AA675" s="4"/>
      <c r="AB675" s="4"/>
      <c r="AC675" s="4"/>
      <c r="AF675" s="5"/>
      <c r="AG675" s="3"/>
      <c r="AH675" s="3"/>
      <c r="AI675" s="4"/>
      <c r="AJ675" s="4"/>
      <c r="AK675" s="4"/>
    </row>
    <row r="676" spans="8:37">
      <c r="H676" s="3"/>
      <c r="I676" s="3"/>
      <c r="J676" s="3"/>
      <c r="K676" s="4"/>
      <c r="L676" s="4"/>
      <c r="M676" s="4"/>
      <c r="N676" s="4"/>
      <c r="O676" s="4"/>
      <c r="P676" s="4"/>
      <c r="Q676" s="4"/>
      <c r="T676" s="3"/>
      <c r="U676" s="3"/>
      <c r="V676" s="3"/>
      <c r="W676" s="4"/>
      <c r="X676" s="4"/>
      <c r="Y676" s="4"/>
      <c r="Z676" s="4"/>
      <c r="AA676" s="4"/>
      <c r="AB676" s="4"/>
      <c r="AC676" s="4"/>
      <c r="AF676" s="3"/>
      <c r="AG676" s="3"/>
      <c r="AH676" s="3"/>
      <c r="AI676" s="4"/>
      <c r="AJ676" s="4"/>
      <c r="AK676" s="4"/>
    </row>
    <row r="677" spans="8:37">
      <c r="H677" s="3"/>
      <c r="I677" s="3"/>
      <c r="J677" s="3"/>
      <c r="K677" s="4"/>
      <c r="L677" s="4"/>
      <c r="M677" s="4"/>
      <c r="N677" s="4"/>
      <c r="O677" s="4"/>
      <c r="P677" s="4"/>
      <c r="Q677" s="4"/>
      <c r="T677" s="3"/>
      <c r="U677" s="3"/>
      <c r="V677" s="3"/>
      <c r="W677" s="4"/>
      <c r="X677" s="4"/>
      <c r="Y677" s="4"/>
      <c r="Z677" s="4"/>
      <c r="AA677" s="4"/>
      <c r="AB677" s="4"/>
      <c r="AC677" s="4"/>
      <c r="AF677" s="3"/>
      <c r="AG677" s="3"/>
      <c r="AH677" s="3"/>
      <c r="AI677" s="4"/>
      <c r="AJ677" s="4"/>
      <c r="AK677" s="4"/>
    </row>
    <row r="678" spans="8:37">
      <c r="H678" s="5"/>
      <c r="I678" s="3"/>
      <c r="J678" s="3"/>
      <c r="K678" s="4"/>
      <c r="L678" s="4"/>
      <c r="M678" s="4"/>
      <c r="N678" s="4"/>
      <c r="O678" s="4"/>
      <c r="P678" s="4"/>
      <c r="Q678" s="4"/>
      <c r="T678" s="5"/>
      <c r="U678" s="3"/>
      <c r="V678" s="3"/>
      <c r="W678" s="4"/>
      <c r="X678" s="4"/>
      <c r="Y678" s="4"/>
      <c r="Z678" s="4"/>
      <c r="AA678" s="4"/>
      <c r="AB678" s="4"/>
      <c r="AC678" s="4"/>
      <c r="AF678" s="5"/>
      <c r="AG678" s="3"/>
      <c r="AH678" s="3"/>
      <c r="AI678" s="4"/>
      <c r="AJ678" s="4"/>
      <c r="AK678" s="4"/>
    </row>
    <row r="679" spans="8:37">
      <c r="H679" s="5"/>
      <c r="I679" s="3"/>
      <c r="J679" s="3"/>
      <c r="K679" s="4"/>
      <c r="L679" s="4"/>
      <c r="M679" s="4"/>
      <c r="N679" s="4"/>
      <c r="O679" s="4"/>
      <c r="P679" s="4"/>
      <c r="Q679" s="4"/>
      <c r="T679" s="5"/>
      <c r="U679" s="3"/>
      <c r="V679" s="3"/>
      <c r="W679" s="4"/>
      <c r="X679" s="4"/>
      <c r="Y679" s="4"/>
      <c r="Z679" s="4"/>
      <c r="AA679" s="4"/>
      <c r="AB679" s="4"/>
      <c r="AC679" s="4"/>
      <c r="AF679" s="5"/>
      <c r="AG679" s="3"/>
      <c r="AH679" s="3"/>
      <c r="AI679" s="4"/>
      <c r="AJ679" s="4"/>
      <c r="AK679" s="4"/>
    </row>
    <row r="680" spans="8:37">
      <c r="H680" s="5"/>
      <c r="I680" s="3"/>
      <c r="J680" s="3"/>
      <c r="K680" s="4"/>
      <c r="L680" s="4"/>
      <c r="M680" s="4"/>
      <c r="N680" s="4"/>
      <c r="O680" s="4"/>
      <c r="P680" s="4"/>
      <c r="Q680" s="4"/>
      <c r="T680" s="5"/>
      <c r="U680" s="3"/>
      <c r="V680" s="3"/>
      <c r="W680" s="4"/>
      <c r="X680" s="4"/>
      <c r="Y680" s="4"/>
      <c r="Z680" s="4"/>
      <c r="AA680" s="4"/>
      <c r="AB680" s="4"/>
      <c r="AC680" s="4"/>
      <c r="AF680" s="5"/>
      <c r="AG680" s="3"/>
      <c r="AH680" s="3"/>
      <c r="AI680" s="4"/>
      <c r="AJ680" s="4"/>
      <c r="AK680" s="4"/>
    </row>
    <row r="681" spans="8:37">
      <c r="H681" s="5"/>
      <c r="I681" s="3"/>
      <c r="J681" s="3"/>
      <c r="K681" s="4"/>
      <c r="L681" s="4"/>
      <c r="M681" s="4"/>
      <c r="N681" s="4"/>
      <c r="O681" s="4"/>
      <c r="P681" s="4"/>
      <c r="Q681" s="4"/>
      <c r="T681" s="5"/>
      <c r="U681" s="3"/>
      <c r="V681" s="3"/>
      <c r="W681" s="4"/>
      <c r="X681" s="4"/>
      <c r="Y681" s="4"/>
      <c r="Z681" s="4"/>
      <c r="AA681" s="4"/>
      <c r="AB681" s="4"/>
      <c r="AC681" s="4"/>
      <c r="AF681" s="5"/>
      <c r="AG681" s="3"/>
      <c r="AH681" s="3"/>
      <c r="AI681" s="4"/>
      <c r="AJ681" s="4"/>
      <c r="AK681" s="4"/>
    </row>
    <row r="682" spans="8:37">
      <c r="H682" s="5">
        <v>18</v>
      </c>
      <c r="I682" s="3" t="s">
        <v>20</v>
      </c>
      <c r="J682" s="3" t="s">
        <v>21</v>
      </c>
      <c r="M682" s="4"/>
      <c r="N682" s="4"/>
      <c r="O682" s="4"/>
      <c r="P682" s="4"/>
      <c r="Q682" s="4"/>
      <c r="T682" s="5">
        <v>18</v>
      </c>
      <c r="U682" s="3" t="s">
        <v>20</v>
      </c>
      <c r="V682" s="3" t="s">
        <v>21</v>
      </c>
      <c r="W682" s="4" t="s">
        <v>14</v>
      </c>
      <c r="X682" s="4" t="s">
        <v>14</v>
      </c>
      <c r="Y682" s="4"/>
      <c r="Z682" s="4"/>
      <c r="AA682" s="4"/>
      <c r="AB682" s="4"/>
      <c r="AC682" s="4"/>
      <c r="AF682" s="5">
        <v>18</v>
      </c>
      <c r="AG682" s="3" t="s">
        <v>20</v>
      </c>
      <c r="AH682" s="3">
        <f>MIN(AI682:AI708)</f>
        <v>3181</v>
      </c>
      <c r="AK682" s="4"/>
    </row>
    <row r="683" spans="8:37">
      <c r="H683" s="5"/>
      <c r="I683" s="3" t="s">
        <v>19</v>
      </c>
      <c r="J683" s="3" t="s">
        <v>21</v>
      </c>
      <c r="M683" s="4"/>
      <c r="N683" s="4"/>
      <c r="O683" s="4"/>
      <c r="P683" s="4"/>
      <c r="Q683" s="4"/>
      <c r="T683" s="5"/>
      <c r="U683" s="3" t="s">
        <v>19</v>
      </c>
      <c r="V683" s="3" t="s">
        <v>21</v>
      </c>
      <c r="W683" s="4" t="s">
        <v>14</v>
      </c>
      <c r="X683" s="4" t="s">
        <v>14</v>
      </c>
      <c r="Y683" s="4"/>
      <c r="Z683" s="4"/>
      <c r="AA683" s="4"/>
      <c r="AB683" s="4"/>
      <c r="AC683" s="4"/>
      <c r="AF683" s="5"/>
      <c r="AG683" s="3" t="s">
        <v>19</v>
      </c>
      <c r="AH683" s="3">
        <f>MAX(AJ682:AJ708)</f>
        <v>3181</v>
      </c>
      <c r="AK683" s="4"/>
    </row>
    <row r="684" spans="8:37">
      <c r="H684" s="5"/>
      <c r="I684" s="3"/>
      <c r="J684" s="3"/>
      <c r="K684"/>
      <c r="L684"/>
      <c r="M684" s="4"/>
      <c r="N684" s="4"/>
      <c r="O684" s="4"/>
      <c r="P684" s="4"/>
      <c r="Q684" s="4"/>
      <c r="T684" s="5"/>
      <c r="U684" s="3"/>
      <c r="V684" s="3"/>
      <c r="W684"/>
      <c r="X684"/>
      <c r="Y684" s="4"/>
      <c r="Z684" s="4"/>
      <c r="AA684" s="4"/>
      <c r="AB684" s="4"/>
      <c r="AC684" s="4"/>
      <c r="AF684" s="5"/>
      <c r="AG684" s="3"/>
      <c r="AH684" s="3"/>
      <c r="AK684" s="4"/>
    </row>
    <row r="685" spans="8:37">
      <c r="H685" s="5"/>
      <c r="I685" s="3"/>
      <c r="J685" s="3"/>
      <c r="K685"/>
      <c r="L685"/>
      <c r="M685" s="4"/>
      <c r="N685" s="4"/>
      <c r="O685" s="4"/>
      <c r="P685" s="4"/>
      <c r="Q685" s="4"/>
      <c r="T685" s="5"/>
      <c r="U685" s="3"/>
      <c r="V685" s="3"/>
      <c r="W685"/>
      <c r="X685"/>
      <c r="Y685" s="4"/>
      <c r="Z685" s="4"/>
      <c r="AA685" s="4"/>
      <c r="AB685" s="4"/>
      <c r="AC685" s="4"/>
      <c r="AF685" s="5"/>
      <c r="AG685" s="3"/>
      <c r="AH685" s="3"/>
      <c r="AK685" s="4"/>
    </row>
    <row r="686" spans="8:37">
      <c r="H686" s="5"/>
      <c r="I686" s="3"/>
      <c r="J686" s="3"/>
      <c r="K686"/>
      <c r="L686"/>
      <c r="M686" s="4"/>
      <c r="N686" s="4"/>
      <c r="O686" s="4"/>
      <c r="P686" s="4"/>
      <c r="Q686" s="4"/>
      <c r="T686" s="5"/>
      <c r="U686" s="3"/>
      <c r="V686" s="3"/>
      <c r="W686"/>
      <c r="X686"/>
      <c r="Y686" s="4"/>
      <c r="Z686" s="4"/>
      <c r="AA686" s="4"/>
      <c r="AB686" s="4"/>
      <c r="AC686" s="4"/>
      <c r="AF686" s="5"/>
      <c r="AG686" s="3"/>
      <c r="AH686" s="3"/>
      <c r="AK686" s="4"/>
    </row>
    <row r="687" spans="8:37">
      <c r="H687" s="5"/>
      <c r="I687" s="3"/>
      <c r="J687" s="3"/>
      <c r="K687"/>
      <c r="L687"/>
      <c r="M687" s="4"/>
      <c r="N687" s="4"/>
      <c r="O687" s="4"/>
      <c r="P687" s="4"/>
      <c r="Q687" s="4"/>
      <c r="T687" s="5"/>
      <c r="U687" s="3"/>
      <c r="V687" s="3"/>
      <c r="W687"/>
      <c r="X687"/>
      <c r="Y687" s="4"/>
      <c r="Z687" s="4"/>
      <c r="AA687" s="4"/>
      <c r="AB687" s="4"/>
      <c r="AC687" s="4"/>
      <c r="AF687" s="5"/>
      <c r="AG687" s="3"/>
      <c r="AH687"/>
      <c r="AI687" s="4">
        <f>AI93-AJ75</f>
        <v>3181</v>
      </c>
      <c r="AJ687" s="4">
        <f>AJ93-AI75</f>
        <v>3181</v>
      </c>
      <c r="AK687" s="4"/>
    </row>
    <row r="688" spans="8:37">
      <c r="H688" s="5"/>
      <c r="I688" s="3"/>
      <c r="J688" s="3"/>
      <c r="K688"/>
      <c r="L688"/>
      <c r="M688" s="4"/>
      <c r="N688" s="4"/>
      <c r="O688" s="4"/>
      <c r="P688" s="4"/>
      <c r="Q688" s="4"/>
      <c r="T688" s="5"/>
      <c r="U688" s="3"/>
      <c r="V688" s="3"/>
      <c r="W688"/>
      <c r="X688"/>
      <c r="Y688" s="4"/>
      <c r="Z688" s="4"/>
      <c r="AA688" s="4"/>
      <c r="AB688" s="4"/>
      <c r="AC688" s="4"/>
      <c r="AF688" s="5"/>
      <c r="AG688" s="3"/>
      <c r="AH688"/>
      <c r="AK688" s="4"/>
    </row>
    <row r="689" spans="8:37">
      <c r="H689" s="5"/>
      <c r="I689" s="3"/>
      <c r="J689" s="3"/>
      <c r="K689"/>
      <c r="L689"/>
      <c r="M689" s="4"/>
      <c r="N689" s="4"/>
      <c r="O689" s="4"/>
      <c r="P689" s="4"/>
      <c r="Q689" s="4"/>
      <c r="T689" s="5"/>
      <c r="U689" s="3"/>
      <c r="V689" s="3"/>
      <c r="W689" s="4" t="s">
        <v>14</v>
      </c>
      <c r="X689" s="4" t="s">
        <v>14</v>
      </c>
      <c r="Y689" s="4"/>
      <c r="Z689" s="4"/>
      <c r="AA689" s="4"/>
      <c r="AB689" s="4"/>
      <c r="AC689" s="4"/>
      <c r="AF689" s="5"/>
      <c r="AG689" s="3"/>
      <c r="AH689"/>
      <c r="AK689" s="4"/>
    </row>
    <row r="690" spans="8:37">
      <c r="H690" s="5"/>
      <c r="I690" s="3"/>
      <c r="J690" s="3"/>
      <c r="K690"/>
      <c r="L690"/>
      <c r="M690" s="4"/>
      <c r="N690" s="4"/>
      <c r="O690" s="4"/>
      <c r="P690" s="4"/>
      <c r="Q690" s="4"/>
      <c r="T690" s="5"/>
      <c r="U690" s="3"/>
      <c r="V690" s="3"/>
      <c r="W690" s="4" t="s">
        <v>14</v>
      </c>
      <c r="X690" s="4" t="s">
        <v>14</v>
      </c>
      <c r="Y690" s="4"/>
      <c r="Z690" s="4"/>
      <c r="AA690" s="4"/>
      <c r="AB690" s="4"/>
      <c r="AC690" s="4"/>
      <c r="AF690" s="5"/>
      <c r="AG690" s="3"/>
      <c r="AH690"/>
      <c r="AK690" s="4"/>
    </row>
    <row r="691" spans="8:37">
      <c r="H691" s="5"/>
      <c r="I691" s="3"/>
      <c r="J691" s="3"/>
      <c r="K691"/>
      <c r="L691"/>
      <c r="M691" s="4"/>
      <c r="N691" s="4"/>
      <c r="O691" s="4"/>
      <c r="P691" s="4"/>
      <c r="Q691" s="4"/>
      <c r="T691" s="5"/>
      <c r="U691" s="3"/>
      <c r="V691" s="3"/>
      <c r="W691" s="4"/>
      <c r="X691" s="4"/>
      <c r="Y691" s="4"/>
      <c r="Z691" s="4"/>
      <c r="AA691" s="4"/>
      <c r="AB691" s="4"/>
      <c r="AC691" s="4"/>
      <c r="AF691" s="5"/>
      <c r="AG691" s="3"/>
      <c r="AH691"/>
      <c r="AI691" s="4"/>
      <c r="AJ691" s="4"/>
      <c r="AK691" s="4"/>
    </row>
    <row r="692" spans="8:37">
      <c r="H692" s="5"/>
      <c r="I692" s="3"/>
      <c r="J692" s="3"/>
      <c r="K692"/>
      <c r="L692"/>
      <c r="M692" s="4"/>
      <c r="N692" s="4"/>
      <c r="O692" s="4"/>
      <c r="P692" s="4"/>
      <c r="Q692" s="4"/>
      <c r="T692" s="5"/>
      <c r="U692" s="3"/>
      <c r="V692" s="3"/>
      <c r="W692" s="4"/>
      <c r="X692" s="4"/>
      <c r="Y692" s="4"/>
      <c r="Z692" s="4"/>
      <c r="AA692" s="4"/>
      <c r="AB692" s="4"/>
      <c r="AC692" s="4"/>
      <c r="AF692" s="5"/>
      <c r="AG692" s="3"/>
      <c r="AH692"/>
      <c r="AI692" s="4"/>
      <c r="AJ692" s="4"/>
      <c r="AK692" s="4"/>
    </row>
    <row r="693" spans="8:37">
      <c r="H693" s="5"/>
      <c r="I693" s="3"/>
      <c r="J693" s="3"/>
      <c r="K693"/>
      <c r="L693"/>
      <c r="M693" s="4"/>
      <c r="N693" s="4"/>
      <c r="O693" s="4"/>
      <c r="P693" s="4"/>
      <c r="Q693" s="4"/>
      <c r="T693" s="5"/>
      <c r="U693" s="3"/>
      <c r="V693" s="3"/>
      <c r="W693" s="4"/>
      <c r="X693" s="4"/>
      <c r="Y693" s="4"/>
      <c r="Z693" s="4"/>
      <c r="AA693" s="4"/>
      <c r="AB693" s="4"/>
      <c r="AC693" s="4"/>
      <c r="AF693" s="5"/>
      <c r="AG693" s="3"/>
      <c r="AH693"/>
      <c r="AI693" s="4"/>
      <c r="AJ693" s="4"/>
      <c r="AK693" s="4"/>
    </row>
    <row r="694" spans="8:37">
      <c r="H694" s="5"/>
      <c r="I694" s="3"/>
      <c r="J694" s="3"/>
      <c r="K694"/>
      <c r="L694"/>
      <c r="M694" s="4"/>
      <c r="N694" s="4"/>
      <c r="O694" s="4"/>
      <c r="P694" s="4"/>
      <c r="Q694" s="4"/>
      <c r="T694" s="5"/>
      <c r="U694" s="3"/>
      <c r="V694" s="3"/>
      <c r="W694" s="4"/>
      <c r="X694" s="4"/>
      <c r="Y694" s="4"/>
      <c r="Z694" s="4"/>
      <c r="AA694" s="4"/>
      <c r="AB694" s="4"/>
      <c r="AC694" s="4"/>
      <c r="AF694" s="5"/>
      <c r="AG694" s="3"/>
      <c r="AH694"/>
      <c r="AI694" s="4"/>
      <c r="AJ694" s="4"/>
      <c r="AK694" s="4"/>
    </row>
    <row r="695" spans="8:37">
      <c r="H695" s="5"/>
      <c r="I695" s="3"/>
      <c r="J695" s="3"/>
      <c r="K695"/>
      <c r="L695"/>
      <c r="M695" s="4"/>
      <c r="N695" s="4"/>
      <c r="O695" s="4"/>
      <c r="P695" s="4"/>
      <c r="Q695" s="4"/>
      <c r="T695" s="5"/>
      <c r="U695" s="3"/>
      <c r="V695" s="3"/>
      <c r="W695" s="4"/>
      <c r="X695" s="4"/>
      <c r="Y695" s="4"/>
      <c r="Z695" s="4"/>
      <c r="AA695" s="4"/>
      <c r="AB695" s="4"/>
      <c r="AC695" s="4"/>
      <c r="AF695" s="5"/>
      <c r="AG695" s="3"/>
      <c r="AH695"/>
      <c r="AI695" s="4"/>
      <c r="AJ695" s="4"/>
      <c r="AK695" s="4"/>
    </row>
    <row r="696" spans="8:37">
      <c r="H696" s="5"/>
      <c r="I696" s="3"/>
      <c r="J696" s="3"/>
      <c r="K696"/>
      <c r="L696"/>
      <c r="M696" s="4"/>
      <c r="N696" s="4"/>
      <c r="O696" s="4"/>
      <c r="P696" s="4"/>
      <c r="Q696" s="4"/>
      <c r="T696" s="5"/>
      <c r="U696" s="3"/>
      <c r="V696" s="3"/>
      <c r="W696" s="4"/>
      <c r="X696" s="4"/>
      <c r="Y696" s="4"/>
      <c r="Z696" s="4"/>
      <c r="AA696" s="4"/>
      <c r="AB696" s="4"/>
      <c r="AC696" s="4"/>
      <c r="AF696" s="5"/>
      <c r="AG696" s="3"/>
      <c r="AH696"/>
      <c r="AI696" s="4"/>
      <c r="AJ696" s="4"/>
      <c r="AK696" s="4"/>
    </row>
    <row r="697" spans="8:37">
      <c r="H697" s="5"/>
      <c r="I697" s="3"/>
      <c r="J697" s="3"/>
      <c r="K697"/>
      <c r="L697"/>
      <c r="M697" s="4"/>
      <c r="N697" s="4"/>
      <c r="O697" s="4"/>
      <c r="P697" s="4"/>
      <c r="Q697" s="4"/>
      <c r="T697" s="5"/>
      <c r="U697" s="3"/>
      <c r="V697" s="3"/>
      <c r="W697" s="4"/>
      <c r="X697" s="4"/>
      <c r="Y697" s="4"/>
      <c r="Z697" s="4"/>
      <c r="AA697" s="4"/>
      <c r="AB697" s="4"/>
      <c r="AC697" s="4"/>
      <c r="AF697" s="5"/>
      <c r="AG697" s="3"/>
      <c r="AH697"/>
      <c r="AI697" s="4"/>
      <c r="AJ697" s="4"/>
      <c r="AK697" s="4"/>
    </row>
    <row r="698" spans="8:37">
      <c r="H698" s="5"/>
      <c r="I698" s="3"/>
      <c r="J698" s="3"/>
      <c r="K698"/>
      <c r="L698"/>
      <c r="M698" s="4"/>
      <c r="N698" s="4"/>
      <c r="O698" s="4"/>
      <c r="P698" s="4"/>
      <c r="Q698" s="4"/>
      <c r="T698" s="5"/>
      <c r="U698" s="3"/>
      <c r="V698" s="3"/>
      <c r="W698" s="4"/>
      <c r="X698" s="4"/>
      <c r="Y698" s="4"/>
      <c r="Z698" s="4"/>
      <c r="AA698" s="4"/>
      <c r="AB698" s="4"/>
      <c r="AC698" s="4"/>
      <c r="AF698" s="5"/>
      <c r="AG698" s="3"/>
      <c r="AH698"/>
      <c r="AI698" s="4"/>
      <c r="AJ698" s="4"/>
      <c r="AK698" s="4"/>
    </row>
    <row r="699" spans="8:37">
      <c r="H699" s="5"/>
      <c r="I699" s="3"/>
      <c r="J699" s="3"/>
      <c r="K699"/>
      <c r="L699"/>
      <c r="M699" s="4"/>
      <c r="N699" s="4"/>
      <c r="O699" s="4"/>
      <c r="P699" s="4"/>
      <c r="Q699" s="4"/>
      <c r="T699" s="5"/>
      <c r="U699" s="3"/>
      <c r="V699" s="3"/>
      <c r="W699" s="4"/>
      <c r="X699" s="4"/>
      <c r="Y699" s="4"/>
      <c r="Z699" s="4"/>
      <c r="AA699" s="4"/>
      <c r="AB699" s="4"/>
      <c r="AC699" s="4"/>
      <c r="AF699" s="5"/>
      <c r="AG699" s="3"/>
      <c r="AH699"/>
      <c r="AI699" s="4"/>
      <c r="AJ699" s="4"/>
      <c r="AK699" s="4"/>
    </row>
    <row r="700" spans="8:37">
      <c r="H700" s="5"/>
      <c r="I700" s="3"/>
      <c r="J700" s="3"/>
      <c r="K700"/>
      <c r="L700"/>
      <c r="M700" s="4"/>
      <c r="N700" s="4"/>
      <c r="O700" s="4"/>
      <c r="P700" s="4"/>
      <c r="Q700" s="4"/>
      <c r="T700" s="5"/>
      <c r="U700" s="3"/>
      <c r="V700" s="3"/>
      <c r="W700" s="4"/>
      <c r="X700" s="4"/>
      <c r="Y700" s="4"/>
      <c r="Z700" s="4"/>
      <c r="AA700" s="4"/>
      <c r="AB700" s="4"/>
      <c r="AC700" s="4"/>
      <c r="AF700" s="5"/>
      <c r="AG700" s="3"/>
      <c r="AH700"/>
      <c r="AI700" s="4"/>
      <c r="AJ700" s="4"/>
      <c r="AK700" s="4"/>
    </row>
    <row r="701" spans="8:37">
      <c r="H701" s="5"/>
      <c r="I701" s="3"/>
      <c r="J701" s="3"/>
      <c r="K701"/>
      <c r="L701"/>
      <c r="M701" s="4"/>
      <c r="N701" s="4"/>
      <c r="O701" s="4"/>
      <c r="P701" s="4"/>
      <c r="Q701" s="4"/>
      <c r="T701" s="5"/>
      <c r="U701" s="3"/>
      <c r="V701" s="3"/>
      <c r="W701" s="4"/>
      <c r="X701" s="4"/>
      <c r="Y701" s="4"/>
      <c r="Z701" s="4"/>
      <c r="AA701" s="4"/>
      <c r="AB701" s="4"/>
      <c r="AC701" s="4"/>
      <c r="AF701" s="5"/>
      <c r="AG701" s="3"/>
      <c r="AH701"/>
      <c r="AI701" s="4"/>
      <c r="AJ701" s="4"/>
      <c r="AK701" s="4"/>
    </row>
    <row r="702" spans="8:37">
      <c r="H702" s="5"/>
      <c r="I702" s="3"/>
      <c r="J702" s="3"/>
      <c r="K702"/>
      <c r="L702"/>
      <c r="M702" s="4"/>
      <c r="N702" s="4"/>
      <c r="O702" s="4"/>
      <c r="P702" s="4"/>
      <c r="Q702" s="4"/>
      <c r="T702" s="5"/>
      <c r="U702" s="3"/>
      <c r="V702" s="3"/>
      <c r="W702" s="4"/>
      <c r="X702" s="4"/>
      <c r="Y702" s="4"/>
      <c r="Z702" s="4"/>
      <c r="AA702" s="4"/>
      <c r="AB702" s="4"/>
      <c r="AC702" s="4"/>
      <c r="AF702" s="5"/>
      <c r="AG702" s="3"/>
      <c r="AH702"/>
      <c r="AI702" s="4"/>
      <c r="AJ702" s="4"/>
      <c r="AK702" s="4"/>
    </row>
    <row r="703" spans="8:37">
      <c r="H703" s="5"/>
      <c r="I703" s="3"/>
      <c r="J703" s="3"/>
      <c r="K703"/>
      <c r="L703"/>
      <c r="M703" s="4"/>
      <c r="N703" s="4"/>
      <c r="O703" s="4"/>
      <c r="P703" s="4"/>
      <c r="Q703" s="4"/>
      <c r="T703" s="5"/>
      <c r="U703" s="3"/>
      <c r="V703" s="3"/>
      <c r="W703" s="4"/>
      <c r="X703" s="4"/>
      <c r="Y703" s="4"/>
      <c r="Z703" s="4"/>
      <c r="AA703" s="4"/>
      <c r="AB703" s="4"/>
      <c r="AC703" s="4"/>
      <c r="AF703" s="5"/>
      <c r="AG703" s="3"/>
      <c r="AH703"/>
      <c r="AI703" s="4"/>
      <c r="AJ703" s="4"/>
      <c r="AK703" s="4"/>
    </row>
    <row r="704" spans="8:37">
      <c r="H704" s="5"/>
      <c r="I704" s="3"/>
      <c r="J704" s="3"/>
      <c r="K704"/>
      <c r="L704"/>
      <c r="M704" s="4"/>
      <c r="N704" s="4"/>
      <c r="O704" s="4"/>
      <c r="P704" s="4"/>
      <c r="Q704" s="4"/>
      <c r="T704" s="5"/>
      <c r="U704" s="3"/>
      <c r="V704" s="3"/>
      <c r="W704" s="4"/>
      <c r="X704" s="4"/>
      <c r="Y704" s="4"/>
      <c r="Z704" s="4"/>
      <c r="AA704" s="4"/>
      <c r="AB704" s="4"/>
      <c r="AC704" s="4"/>
      <c r="AF704" s="5"/>
      <c r="AG704" s="3"/>
      <c r="AH704"/>
      <c r="AI704" s="4"/>
      <c r="AJ704" s="4"/>
      <c r="AK704" s="4"/>
    </row>
    <row r="705" spans="8:37">
      <c r="H705" s="3"/>
      <c r="I705" s="3"/>
      <c r="J705" s="3"/>
      <c r="K705"/>
      <c r="L705"/>
      <c r="M705" s="4"/>
      <c r="N705" s="4"/>
      <c r="O705" s="4"/>
      <c r="P705" s="4"/>
      <c r="Q705" s="4"/>
      <c r="T705" s="3"/>
      <c r="U705" s="3"/>
      <c r="V705" s="3"/>
      <c r="W705" s="4"/>
      <c r="X705" s="4"/>
      <c r="Y705" s="4"/>
      <c r="Z705" s="4"/>
      <c r="AA705" s="4"/>
      <c r="AB705" s="4"/>
      <c r="AC705" s="4"/>
      <c r="AF705" s="3"/>
      <c r="AG705" s="3"/>
      <c r="AH705"/>
      <c r="AI705" s="4"/>
      <c r="AJ705" s="4"/>
      <c r="AK705" s="4"/>
    </row>
    <row r="706" spans="8:37">
      <c r="H706" s="3"/>
      <c r="I706" s="3"/>
      <c r="J706" s="3"/>
      <c r="K706"/>
      <c r="L706"/>
      <c r="M706" s="4"/>
      <c r="N706" s="4"/>
      <c r="O706" s="4"/>
      <c r="P706" s="4"/>
      <c r="Q706" s="4"/>
      <c r="T706" s="3"/>
      <c r="U706" s="3"/>
      <c r="V706" s="3"/>
      <c r="W706" s="4"/>
      <c r="X706" s="4"/>
      <c r="Y706" s="4"/>
      <c r="Z706" s="4"/>
      <c r="AA706" s="4"/>
      <c r="AB706" s="4"/>
      <c r="AC706" s="4"/>
      <c r="AF706" s="3"/>
      <c r="AG706" s="3"/>
      <c r="AH706" s="3"/>
      <c r="AI706" s="4"/>
      <c r="AJ706" s="4"/>
      <c r="AK706" s="4"/>
    </row>
    <row r="707" spans="8:37">
      <c r="H707" s="5"/>
      <c r="I707" s="3"/>
      <c r="J707" s="3"/>
      <c r="K707"/>
      <c r="L707"/>
      <c r="M707" s="4"/>
      <c r="N707" s="4"/>
      <c r="O707" s="4"/>
      <c r="P707" s="4"/>
      <c r="Q707" s="4"/>
      <c r="T707" s="5"/>
      <c r="U707" s="3"/>
      <c r="V707" s="3"/>
      <c r="W707" s="4"/>
      <c r="X707" s="4"/>
      <c r="Y707" s="4"/>
      <c r="Z707" s="4"/>
      <c r="AA707" s="4"/>
      <c r="AB707" s="4"/>
      <c r="AC707" s="4"/>
      <c r="AF707" s="5"/>
      <c r="AG707" s="3"/>
      <c r="AH707" s="3"/>
      <c r="AI707" s="4"/>
      <c r="AJ707" s="4"/>
      <c r="AK707" s="4"/>
    </row>
    <row r="708" spans="8:37">
      <c r="H708" s="3"/>
      <c r="I708" s="3"/>
      <c r="J708" s="3"/>
      <c r="K708"/>
      <c r="L708"/>
      <c r="M708" s="4"/>
      <c r="N708" s="4"/>
      <c r="O708" s="4"/>
      <c r="P708" s="4"/>
      <c r="Q708" s="4"/>
      <c r="T708" s="3"/>
      <c r="U708" s="3"/>
      <c r="V708" s="3"/>
      <c r="W708" s="4"/>
      <c r="X708" s="4"/>
      <c r="Y708" s="4"/>
      <c r="Z708" s="4"/>
      <c r="AA708" s="4"/>
      <c r="AB708" s="4"/>
      <c r="AC708" s="4"/>
      <c r="AF708" s="3"/>
      <c r="AG708" s="3"/>
      <c r="AH708" s="3"/>
      <c r="AI708" s="4"/>
      <c r="AJ708" s="4"/>
      <c r="AK708" s="4"/>
    </row>
    <row r="709" spans="8:37">
      <c r="H709" s="3"/>
      <c r="I709" s="3"/>
      <c r="J709" s="3"/>
      <c r="K709"/>
      <c r="L709"/>
      <c r="M709" s="4"/>
      <c r="N709" s="4"/>
      <c r="O709" s="4"/>
      <c r="P709" s="4"/>
      <c r="Q709" s="4"/>
      <c r="T709" s="3"/>
      <c r="U709" s="3"/>
      <c r="V709" s="3"/>
      <c r="W709" s="4"/>
      <c r="X709" s="4"/>
      <c r="Y709" s="4"/>
      <c r="Z709" s="4"/>
      <c r="AA709" s="4"/>
      <c r="AB709" s="4"/>
      <c r="AC709" s="4"/>
      <c r="AF709" s="3"/>
      <c r="AG709" s="3"/>
      <c r="AH709" s="3"/>
      <c r="AI709" s="4"/>
      <c r="AJ709" s="4"/>
      <c r="AK709" s="4"/>
    </row>
    <row r="710" spans="8:37">
      <c r="H710" s="5"/>
      <c r="I710" s="3"/>
      <c r="J710" s="3"/>
      <c r="K710"/>
      <c r="L710"/>
      <c r="M710" s="4"/>
      <c r="N710" s="4"/>
      <c r="O710" s="4"/>
      <c r="P710" s="4"/>
      <c r="Q710" s="4"/>
      <c r="T710" s="5"/>
      <c r="U710" s="3"/>
      <c r="V710" s="3"/>
      <c r="W710" s="4"/>
      <c r="X710" s="4"/>
      <c r="Y710" s="4"/>
      <c r="Z710" s="4"/>
      <c r="AA710" s="4"/>
      <c r="AB710" s="4"/>
      <c r="AC710" s="4"/>
      <c r="AF710" s="5"/>
      <c r="AG710" s="3"/>
      <c r="AH710" s="3"/>
      <c r="AI710" s="4"/>
      <c r="AJ710" s="4"/>
      <c r="AK710" s="4"/>
    </row>
    <row r="711" spans="8:37">
      <c r="H711" s="5"/>
      <c r="I711" s="3"/>
      <c r="J711" s="3"/>
      <c r="K711"/>
      <c r="L711"/>
      <c r="M711" s="4"/>
      <c r="N711" s="4"/>
      <c r="O711" s="4"/>
      <c r="P711" s="4"/>
      <c r="Q711" s="4"/>
      <c r="T711" s="5"/>
      <c r="U711" s="3"/>
      <c r="V711" s="3"/>
      <c r="W711" s="4"/>
      <c r="X711" s="4"/>
      <c r="Y711" s="4"/>
      <c r="Z711" s="4"/>
      <c r="AA711" s="4"/>
      <c r="AB711" s="4"/>
      <c r="AC711" s="4"/>
      <c r="AF711" s="5"/>
      <c r="AG711" s="3"/>
      <c r="AH711" s="3"/>
      <c r="AI711" s="4"/>
      <c r="AJ711" s="4"/>
      <c r="AK711" s="4"/>
    </row>
    <row r="712" spans="8:37">
      <c r="H712" s="5"/>
      <c r="I712" s="3"/>
      <c r="J712" s="3"/>
      <c r="K712"/>
      <c r="L712"/>
      <c r="M712" s="4"/>
      <c r="N712" s="4"/>
      <c r="O712" s="4"/>
      <c r="P712" s="4"/>
      <c r="Q712" s="4"/>
      <c r="T712" s="5"/>
      <c r="U712" s="3"/>
      <c r="V712" s="3"/>
      <c r="W712" s="4"/>
      <c r="X712" s="4"/>
      <c r="Y712" s="4"/>
      <c r="Z712" s="4"/>
      <c r="AA712" s="4"/>
      <c r="AB712" s="4"/>
      <c r="AC712" s="4"/>
      <c r="AF712" s="5"/>
      <c r="AG712" s="3"/>
      <c r="AH712" s="3"/>
      <c r="AI712" s="4"/>
      <c r="AJ712" s="4"/>
      <c r="AK712" s="4"/>
    </row>
    <row r="713" spans="8:37">
      <c r="H713" s="5"/>
      <c r="I713" s="3"/>
      <c r="J713" s="3"/>
      <c r="K713"/>
      <c r="L713"/>
      <c r="M713" s="4"/>
      <c r="N713" s="4"/>
      <c r="O713" s="4"/>
      <c r="P713" s="4"/>
      <c r="Q713" s="4"/>
      <c r="T713" s="5"/>
      <c r="U713" s="3"/>
      <c r="V713" s="3"/>
      <c r="W713" s="4"/>
      <c r="X713" s="4"/>
      <c r="Y713" s="4"/>
      <c r="Z713" s="4"/>
      <c r="AA713" s="4"/>
      <c r="AB713" s="4"/>
      <c r="AC713" s="4"/>
      <c r="AF713" s="5"/>
      <c r="AG713" s="3"/>
      <c r="AH713" s="3"/>
      <c r="AI713" s="4"/>
      <c r="AJ713" s="4"/>
      <c r="AK713" s="4"/>
    </row>
    <row r="714" spans="8:37">
      <c r="H714" s="5">
        <v>19</v>
      </c>
      <c r="I714" s="3" t="s">
        <v>20</v>
      </c>
      <c r="J714" s="3" t="s">
        <v>21</v>
      </c>
      <c r="K714"/>
      <c r="L714"/>
      <c r="M714" s="4"/>
      <c r="N714" s="4"/>
      <c r="O714" s="4"/>
      <c r="P714" s="4"/>
      <c r="Q714" s="4"/>
      <c r="T714" s="5">
        <v>19</v>
      </c>
      <c r="U714" s="3" t="s">
        <v>20</v>
      </c>
      <c r="V714" s="3" t="s">
        <v>21</v>
      </c>
      <c r="W714" s="4" t="s">
        <v>14</v>
      </c>
      <c r="X714" s="4" t="s">
        <v>14</v>
      </c>
      <c r="Y714" s="4"/>
      <c r="Z714" s="4"/>
      <c r="AA714" s="4"/>
      <c r="AB714" s="4"/>
      <c r="AC714" s="4"/>
      <c r="AF714" s="5">
        <v>19</v>
      </c>
      <c r="AG714" s="3" t="s">
        <v>20</v>
      </c>
      <c r="AH714" s="3" t="s">
        <v>21</v>
      </c>
      <c r="AK714" s="4"/>
    </row>
    <row r="715" spans="8:37">
      <c r="H715" s="5"/>
      <c r="I715" s="3" t="s">
        <v>19</v>
      </c>
      <c r="J715" s="3" t="s">
        <v>21</v>
      </c>
      <c r="K715"/>
      <c r="L715"/>
      <c r="M715" s="4"/>
      <c r="N715" s="4"/>
      <c r="O715" s="4"/>
      <c r="P715" s="4"/>
      <c r="Q715" s="4"/>
      <c r="T715" s="5"/>
      <c r="U715" s="3" t="s">
        <v>19</v>
      </c>
      <c r="V715" s="3" t="s">
        <v>21</v>
      </c>
      <c r="W715" s="4" t="s">
        <v>14</v>
      </c>
      <c r="X715" s="4" t="s">
        <v>14</v>
      </c>
      <c r="Y715" s="4"/>
      <c r="Z715" s="4"/>
      <c r="AA715" s="4"/>
      <c r="AB715" s="4"/>
      <c r="AC715" s="4"/>
      <c r="AF715" s="5"/>
      <c r="AG715" s="3" t="s">
        <v>19</v>
      </c>
      <c r="AH715" s="3" t="s">
        <v>21</v>
      </c>
      <c r="AK715" s="4"/>
    </row>
    <row r="716" spans="8:37">
      <c r="H716" s="5"/>
      <c r="I716" s="3"/>
      <c r="J716" s="3"/>
      <c r="K716"/>
      <c r="L716"/>
      <c r="M716" s="4"/>
      <c r="N716" s="4"/>
      <c r="O716" s="4"/>
      <c r="P716" s="4"/>
      <c r="Q716" s="4"/>
      <c r="T716" s="5"/>
      <c r="U716" s="3"/>
      <c r="V716" s="3"/>
      <c r="W716"/>
      <c r="X716"/>
      <c r="Y716" s="4"/>
      <c r="Z716" s="4"/>
      <c r="AA716" s="4"/>
      <c r="AB716" s="4"/>
      <c r="AC716" s="4"/>
      <c r="AF716" s="5"/>
      <c r="AG716" s="3"/>
      <c r="AH716" s="3"/>
      <c r="AK716" s="4"/>
    </row>
    <row r="717" spans="8:37">
      <c r="H717" s="5"/>
      <c r="I717" s="3"/>
      <c r="J717" s="3"/>
      <c r="K717"/>
      <c r="L717"/>
      <c r="M717" s="4"/>
      <c r="N717" s="4"/>
      <c r="O717" s="4"/>
      <c r="P717" s="4"/>
      <c r="Q717" s="4"/>
      <c r="T717" s="5"/>
      <c r="U717" s="3"/>
      <c r="V717" s="3"/>
      <c r="W717"/>
      <c r="X717"/>
      <c r="Y717" s="4"/>
      <c r="Z717" s="4"/>
      <c r="AA717" s="4"/>
      <c r="AB717" s="4"/>
      <c r="AC717" s="4"/>
      <c r="AF717" s="5"/>
      <c r="AG717" s="3"/>
      <c r="AH717" s="3"/>
      <c r="AK717" s="4"/>
    </row>
    <row r="718" spans="8:37">
      <c r="H718" s="5"/>
      <c r="I718" s="3"/>
      <c r="J718" s="3"/>
      <c r="K718"/>
      <c r="L718"/>
      <c r="M718" s="4"/>
      <c r="N718" s="4"/>
      <c r="O718" s="4"/>
      <c r="P718" s="4"/>
      <c r="Q718" s="4"/>
      <c r="T718" s="5"/>
      <c r="U718" s="3"/>
      <c r="V718" s="3"/>
      <c r="W718"/>
      <c r="X718"/>
      <c r="Y718" s="4"/>
      <c r="Z718" s="4"/>
      <c r="AA718" s="4"/>
      <c r="AB718" s="4"/>
      <c r="AC718" s="4"/>
      <c r="AF718" s="5"/>
      <c r="AG718" s="3"/>
      <c r="AH718" s="3"/>
      <c r="AK718" s="4"/>
    </row>
    <row r="719" spans="8:37">
      <c r="H719" s="5"/>
      <c r="I719" s="3"/>
      <c r="J719" s="3"/>
      <c r="K719"/>
      <c r="L719"/>
      <c r="M719" s="4"/>
      <c r="N719" s="4"/>
      <c r="O719" s="4"/>
      <c r="P719" s="4"/>
      <c r="Q719" s="4"/>
      <c r="T719" s="5"/>
      <c r="U719" s="3"/>
      <c r="V719" s="3"/>
      <c r="W719"/>
      <c r="X719"/>
      <c r="Y719" s="4"/>
      <c r="Z719" s="4"/>
      <c r="AA719" s="4"/>
      <c r="AB719" s="4"/>
      <c r="AC719" s="4"/>
      <c r="AF719" s="5"/>
      <c r="AG719" s="3"/>
      <c r="AH719" s="3"/>
      <c r="AK719" s="4"/>
    </row>
    <row r="720" spans="8:37">
      <c r="H720" s="5"/>
      <c r="I720" s="3"/>
      <c r="J720" s="3"/>
      <c r="K720"/>
      <c r="L720"/>
      <c r="M720" s="4"/>
      <c r="N720" s="4"/>
      <c r="O720" s="4"/>
      <c r="P720" s="4"/>
      <c r="Q720" s="4"/>
      <c r="T720" s="5"/>
      <c r="U720" s="3"/>
      <c r="V720" s="3"/>
      <c r="W720" s="4" t="s">
        <v>14</v>
      </c>
      <c r="X720" s="4" t="s">
        <v>14</v>
      </c>
      <c r="Y720" s="4"/>
      <c r="Z720" s="4"/>
      <c r="AA720" s="4"/>
      <c r="AB720" s="4"/>
      <c r="AC720" s="4"/>
      <c r="AF720" s="5"/>
      <c r="AG720" s="3"/>
      <c r="AH720" s="3"/>
      <c r="AK720" s="4"/>
    </row>
    <row r="721" spans="8:37">
      <c r="H721" s="5"/>
      <c r="I721" s="3"/>
      <c r="J721" s="3"/>
      <c r="K721"/>
      <c r="L721"/>
      <c r="M721" s="4"/>
      <c r="N721" s="4"/>
      <c r="O721" s="4"/>
      <c r="P721" s="4"/>
      <c r="Q721" s="4"/>
      <c r="T721" s="5"/>
      <c r="U721" s="3"/>
      <c r="V721" s="3"/>
      <c r="W721" s="4" t="s">
        <v>14</v>
      </c>
      <c r="X721" s="4" t="s">
        <v>14</v>
      </c>
      <c r="Y721" s="4"/>
      <c r="Z721" s="4"/>
      <c r="AA721" s="4"/>
      <c r="AB721" s="4"/>
      <c r="AC721" s="4"/>
      <c r="AF721" s="5"/>
      <c r="AG721" s="3"/>
      <c r="AH721" s="3"/>
      <c r="AK721" s="4"/>
    </row>
    <row r="722" spans="8:37">
      <c r="H722" s="5"/>
      <c r="I722" s="3"/>
      <c r="J722" s="3"/>
      <c r="K722"/>
      <c r="L722"/>
      <c r="M722" s="4"/>
      <c r="N722" s="4"/>
      <c r="O722" s="4"/>
      <c r="P722" s="4"/>
      <c r="Q722" s="4"/>
      <c r="T722" s="5"/>
      <c r="U722" s="3"/>
      <c r="V722" s="3"/>
      <c r="W722" s="4"/>
      <c r="X722" s="4"/>
      <c r="Y722" s="4"/>
      <c r="Z722" s="4"/>
      <c r="AA722" s="4"/>
      <c r="AB722" s="4"/>
      <c r="AC722" s="4"/>
      <c r="AF722" s="5"/>
      <c r="AG722" s="3"/>
      <c r="AH722" s="3"/>
      <c r="AK722" s="4"/>
    </row>
    <row r="723" spans="8:37">
      <c r="H723" s="5"/>
      <c r="I723" s="3"/>
      <c r="J723" s="3"/>
      <c r="K723"/>
      <c r="L723"/>
      <c r="M723" s="4"/>
      <c r="N723" s="4"/>
      <c r="O723" s="4"/>
      <c r="P723" s="4"/>
      <c r="Q723" s="4"/>
      <c r="T723" s="5"/>
      <c r="U723" s="3"/>
      <c r="V723" s="3"/>
      <c r="W723" s="4"/>
      <c r="X723" s="4"/>
      <c r="Y723" s="4"/>
      <c r="Z723" s="4"/>
      <c r="AA723" s="4"/>
      <c r="AB723" s="4"/>
      <c r="AC723" s="4"/>
      <c r="AF723" s="5"/>
      <c r="AG723" s="3"/>
      <c r="AH723" s="3"/>
      <c r="AK723" s="4"/>
    </row>
    <row r="724" spans="8:37">
      <c r="H724" s="5"/>
      <c r="I724" s="3"/>
      <c r="J724" s="3"/>
      <c r="K724"/>
      <c r="L724"/>
      <c r="M724" s="4"/>
      <c r="N724" s="4"/>
      <c r="O724" s="4"/>
      <c r="P724" s="4"/>
      <c r="Q724" s="4"/>
      <c r="T724" s="5"/>
      <c r="U724" s="3"/>
      <c r="V724" s="3"/>
      <c r="W724" s="4"/>
      <c r="X724" s="4"/>
      <c r="Y724" s="4"/>
      <c r="Z724" s="4"/>
      <c r="AA724" s="4"/>
      <c r="AB724" s="4"/>
      <c r="AC724" s="4"/>
      <c r="AF724" s="5"/>
      <c r="AG724" s="3"/>
      <c r="AH724" s="3"/>
      <c r="AK724" s="4"/>
    </row>
    <row r="725" spans="8:37">
      <c r="H725" s="5"/>
      <c r="I725" s="3"/>
      <c r="J725" s="3"/>
      <c r="K725"/>
      <c r="L725"/>
      <c r="M725" s="4"/>
      <c r="N725" s="4"/>
      <c r="O725" s="4"/>
      <c r="P725" s="4"/>
      <c r="Q725" s="4"/>
      <c r="T725" s="5"/>
      <c r="U725" s="3"/>
      <c r="V725" s="3"/>
      <c r="W725" s="4"/>
      <c r="X725" s="4"/>
      <c r="Y725" s="4"/>
      <c r="Z725" s="4"/>
      <c r="AA725" s="4"/>
      <c r="AB725" s="4"/>
      <c r="AC725" s="4"/>
      <c r="AF725" s="5"/>
      <c r="AG725" s="3"/>
      <c r="AH725" s="3"/>
      <c r="AK725" s="4"/>
    </row>
    <row r="726" spans="8:37">
      <c r="H726" s="5"/>
      <c r="I726" s="3"/>
      <c r="J726" s="3"/>
      <c r="K726"/>
      <c r="L726"/>
      <c r="M726" s="4"/>
      <c r="N726" s="4"/>
      <c r="O726" s="4"/>
      <c r="P726" s="4"/>
      <c r="Q726" s="4"/>
      <c r="T726" s="5"/>
      <c r="U726" s="3"/>
      <c r="V726" s="3"/>
      <c r="W726" s="4"/>
      <c r="X726" s="4"/>
      <c r="Y726" s="4"/>
      <c r="Z726" s="4"/>
      <c r="AA726" s="4"/>
      <c r="AB726" s="4"/>
      <c r="AC726" s="4"/>
      <c r="AF726" s="5"/>
      <c r="AG726" s="3"/>
      <c r="AH726" s="3"/>
      <c r="AK726" s="4"/>
    </row>
    <row r="727" spans="8:37">
      <c r="H727" s="5"/>
      <c r="I727" s="3"/>
      <c r="J727" s="3"/>
      <c r="K727"/>
      <c r="L727"/>
      <c r="M727" s="4"/>
      <c r="N727" s="4"/>
      <c r="O727" s="4"/>
      <c r="P727" s="4"/>
      <c r="Q727" s="4"/>
      <c r="T727" s="5"/>
      <c r="U727" s="3"/>
      <c r="V727" s="3"/>
      <c r="W727" s="4"/>
      <c r="X727" s="4"/>
      <c r="Y727" s="4"/>
      <c r="Z727" s="4"/>
      <c r="AA727" s="4"/>
      <c r="AB727" s="4"/>
      <c r="AC727" s="4"/>
      <c r="AF727" s="5"/>
      <c r="AG727" s="3"/>
      <c r="AH727" s="3"/>
      <c r="AK727" s="4"/>
    </row>
    <row r="728" spans="8:37">
      <c r="H728" s="5"/>
      <c r="I728" s="3"/>
      <c r="J728" s="3"/>
      <c r="K728"/>
      <c r="L728"/>
      <c r="M728" s="4"/>
      <c r="N728" s="4"/>
      <c r="O728" s="4"/>
      <c r="P728" s="4"/>
      <c r="Q728" s="4"/>
      <c r="T728" s="5"/>
      <c r="U728" s="3"/>
      <c r="V728" s="3"/>
      <c r="W728" s="4"/>
      <c r="X728" s="4"/>
      <c r="Y728" s="4"/>
      <c r="Z728" s="4"/>
      <c r="AA728" s="4"/>
      <c r="AB728" s="4"/>
      <c r="AC728" s="4"/>
      <c r="AF728" s="5"/>
      <c r="AG728" s="3"/>
      <c r="AH728" s="3"/>
      <c r="AK728" s="4"/>
    </row>
    <row r="729" spans="8:37">
      <c r="H729" s="5"/>
      <c r="I729" s="3"/>
      <c r="J729" s="3"/>
      <c r="K729"/>
      <c r="L729"/>
      <c r="M729" s="4"/>
      <c r="N729" s="4"/>
      <c r="O729" s="4"/>
      <c r="P729" s="4"/>
      <c r="Q729" s="4"/>
      <c r="T729" s="5"/>
      <c r="U729" s="3"/>
      <c r="V729" s="3"/>
      <c r="W729" s="4"/>
      <c r="X729" s="4"/>
      <c r="Y729" s="4"/>
      <c r="Z729" s="4"/>
      <c r="AA729" s="4"/>
      <c r="AB729" s="4"/>
      <c r="AC729" s="4"/>
      <c r="AF729" s="5"/>
      <c r="AG729" s="3"/>
      <c r="AH729" s="3"/>
      <c r="AK729" s="4"/>
    </row>
    <row r="730" spans="8:37">
      <c r="H730" s="5"/>
      <c r="I730" s="3"/>
      <c r="J730" s="3"/>
      <c r="K730"/>
      <c r="L730"/>
      <c r="M730" s="4"/>
      <c r="N730" s="4"/>
      <c r="O730" s="4"/>
      <c r="P730" s="4"/>
      <c r="Q730" s="4"/>
      <c r="T730" s="5"/>
      <c r="U730" s="3"/>
      <c r="V730" s="3"/>
      <c r="W730" s="4"/>
      <c r="X730" s="4"/>
      <c r="Y730" s="4"/>
      <c r="Z730" s="4"/>
      <c r="AA730" s="4"/>
      <c r="AB730" s="4"/>
      <c r="AC730" s="4"/>
      <c r="AF730" s="5"/>
      <c r="AG730" s="3"/>
      <c r="AH730" s="3"/>
      <c r="AK730" s="4"/>
    </row>
    <row r="731" spans="8:37">
      <c r="H731" s="5"/>
      <c r="I731" s="3"/>
      <c r="J731" s="3"/>
      <c r="K731"/>
      <c r="L731"/>
      <c r="M731" s="4"/>
      <c r="N731" s="4"/>
      <c r="O731" s="4"/>
      <c r="P731" s="4"/>
      <c r="Q731" s="4"/>
      <c r="T731" s="5"/>
      <c r="U731" s="3"/>
      <c r="V731" s="3"/>
      <c r="W731" s="4"/>
      <c r="X731" s="4"/>
      <c r="Y731" s="4"/>
      <c r="Z731" s="4"/>
      <c r="AA731" s="4"/>
      <c r="AB731" s="4"/>
      <c r="AC731" s="4"/>
      <c r="AF731" s="5"/>
      <c r="AG731" s="3"/>
      <c r="AH731" s="3"/>
      <c r="AK731" s="4"/>
    </row>
    <row r="732" spans="8:37">
      <c r="H732" s="5"/>
      <c r="I732" s="3"/>
      <c r="J732" s="3"/>
      <c r="K732"/>
      <c r="L732"/>
      <c r="M732" s="4"/>
      <c r="N732" s="4"/>
      <c r="O732" s="4"/>
      <c r="P732" s="4"/>
      <c r="Q732" s="4"/>
      <c r="T732" s="5"/>
      <c r="U732" s="3"/>
      <c r="V732" s="3"/>
      <c r="W732" s="4"/>
      <c r="X732" s="4"/>
      <c r="Y732" s="4"/>
      <c r="Z732" s="4"/>
      <c r="AA732" s="4"/>
      <c r="AB732" s="4"/>
      <c r="AC732" s="4"/>
      <c r="AF732" s="5"/>
      <c r="AG732" s="3"/>
      <c r="AH732" s="3"/>
      <c r="AK732" s="4"/>
    </row>
    <row r="733" spans="8:37">
      <c r="H733" s="5"/>
      <c r="I733" s="3"/>
      <c r="J733" s="3"/>
      <c r="K733"/>
      <c r="L733"/>
      <c r="M733" s="4"/>
      <c r="N733" s="4"/>
      <c r="O733" s="4"/>
      <c r="P733" s="4"/>
      <c r="Q733" s="4"/>
      <c r="T733" s="5"/>
      <c r="U733" s="3"/>
      <c r="V733" s="3"/>
      <c r="W733" s="4"/>
      <c r="X733" s="4"/>
      <c r="Y733" s="4"/>
      <c r="Z733" s="4"/>
      <c r="AA733" s="4"/>
      <c r="AB733" s="4"/>
      <c r="AC733" s="4"/>
      <c r="AF733" s="5"/>
      <c r="AG733" s="3"/>
      <c r="AH733" s="3"/>
      <c r="AK733" s="4"/>
    </row>
    <row r="734" spans="8:37">
      <c r="H734" s="5"/>
      <c r="I734" s="3"/>
      <c r="J734" s="3"/>
      <c r="K734"/>
      <c r="L734"/>
      <c r="M734" s="4"/>
      <c r="N734" s="4"/>
      <c r="O734" s="4"/>
      <c r="P734" s="4"/>
      <c r="Q734" s="4"/>
      <c r="T734" s="5"/>
      <c r="U734" s="3"/>
      <c r="V734" s="3"/>
      <c r="W734" s="4"/>
      <c r="X734" s="4"/>
      <c r="Y734" s="4"/>
      <c r="Z734" s="4"/>
      <c r="AA734" s="4"/>
      <c r="AB734" s="4"/>
      <c r="AC734" s="4"/>
      <c r="AF734" s="5"/>
      <c r="AG734" s="3"/>
      <c r="AH734" s="3"/>
      <c r="AK734" s="4"/>
    </row>
    <row r="735" spans="8:37">
      <c r="H735" s="5"/>
      <c r="I735" s="3"/>
      <c r="J735" s="3"/>
      <c r="K735"/>
      <c r="L735"/>
      <c r="M735" s="4"/>
      <c r="N735" s="4"/>
      <c r="O735" s="4"/>
      <c r="P735" s="4"/>
      <c r="Q735" s="4"/>
      <c r="T735" s="5"/>
      <c r="U735" s="3"/>
      <c r="V735" s="3"/>
      <c r="W735" s="4"/>
      <c r="X735" s="4"/>
      <c r="Y735" s="4"/>
      <c r="Z735" s="4"/>
      <c r="AA735" s="4"/>
      <c r="AB735" s="4"/>
      <c r="AC735" s="4"/>
      <c r="AF735" s="5"/>
      <c r="AG735" s="3"/>
      <c r="AH735" s="3"/>
      <c r="AK735" s="4"/>
    </row>
    <row r="736" spans="8:37">
      <c r="H736" s="5"/>
      <c r="I736" s="3"/>
      <c r="J736" s="3"/>
      <c r="K736"/>
      <c r="L736"/>
      <c r="M736" s="4"/>
      <c r="N736" s="4"/>
      <c r="O736" s="4"/>
      <c r="P736" s="4"/>
      <c r="Q736" s="4"/>
      <c r="T736" s="5"/>
      <c r="U736" s="3"/>
      <c r="V736" s="3"/>
      <c r="W736" s="4"/>
      <c r="X736" s="4"/>
      <c r="Y736" s="4"/>
      <c r="Z736" s="4"/>
      <c r="AA736" s="4"/>
      <c r="AB736" s="4"/>
      <c r="AC736" s="4"/>
      <c r="AF736" s="5"/>
      <c r="AG736" s="3"/>
      <c r="AH736" s="3"/>
      <c r="AK736" s="4"/>
    </row>
    <row r="737" spans="8:37">
      <c r="H737" s="3"/>
      <c r="I737" s="3"/>
      <c r="J737" s="3"/>
      <c r="K737"/>
      <c r="L737"/>
      <c r="M737" s="4"/>
      <c r="N737" s="4"/>
      <c r="O737" s="4"/>
      <c r="P737" s="4"/>
      <c r="Q737" s="4"/>
      <c r="T737" s="3"/>
      <c r="U737" s="3"/>
      <c r="V737" s="3"/>
      <c r="W737" s="4"/>
      <c r="X737" s="4"/>
      <c r="Y737" s="4"/>
      <c r="Z737" s="4"/>
      <c r="AA737" s="4"/>
      <c r="AB737" s="4"/>
      <c r="AC737" s="4"/>
      <c r="AF737" s="3"/>
      <c r="AG737" s="3"/>
      <c r="AH737" s="3"/>
      <c r="AK737" s="4"/>
    </row>
    <row r="738" spans="8:37">
      <c r="H738" s="3"/>
      <c r="I738" s="3"/>
      <c r="J738" s="3"/>
      <c r="K738"/>
      <c r="L738"/>
      <c r="M738" s="4"/>
      <c r="N738" s="4"/>
      <c r="O738" s="4"/>
      <c r="P738" s="4"/>
      <c r="Q738" s="4"/>
      <c r="T738" s="3"/>
      <c r="U738" s="3"/>
      <c r="V738" s="3"/>
      <c r="W738" s="4"/>
      <c r="X738" s="4"/>
      <c r="Y738" s="4"/>
      <c r="Z738" s="4"/>
      <c r="AA738" s="4"/>
      <c r="AB738" s="4"/>
      <c r="AC738" s="4"/>
      <c r="AF738" s="3"/>
      <c r="AG738" s="3"/>
      <c r="AH738" s="3"/>
      <c r="AK738" s="4"/>
    </row>
    <row r="739" spans="8:37">
      <c r="H739" s="5"/>
      <c r="I739" s="3"/>
      <c r="J739" s="3"/>
      <c r="K739"/>
      <c r="L739"/>
      <c r="M739" s="4"/>
      <c r="N739" s="4"/>
      <c r="O739" s="4"/>
      <c r="P739" s="4"/>
      <c r="Q739" s="4"/>
      <c r="T739" s="5"/>
      <c r="U739" s="3"/>
      <c r="V739" s="3"/>
      <c r="W739" s="4"/>
      <c r="X739" s="4"/>
      <c r="Y739" s="4"/>
      <c r="Z739" s="4"/>
      <c r="AA739" s="4"/>
      <c r="AB739" s="4"/>
      <c r="AC739" s="4"/>
      <c r="AF739" s="5"/>
      <c r="AG739" s="3"/>
      <c r="AH739" s="3"/>
      <c r="AK739" s="4"/>
    </row>
    <row r="740" spans="8:37">
      <c r="H740" s="3"/>
      <c r="I740" s="3"/>
      <c r="J740" s="3"/>
      <c r="K740"/>
      <c r="L740"/>
      <c r="M740" s="4"/>
      <c r="N740" s="4"/>
      <c r="O740" s="4"/>
      <c r="P740" s="4"/>
      <c r="Q740" s="4"/>
      <c r="T740" s="3"/>
      <c r="U740" s="3"/>
      <c r="V740" s="3"/>
      <c r="W740" s="4"/>
      <c r="X740" s="4"/>
      <c r="Y740" s="4"/>
      <c r="Z740" s="4"/>
      <c r="AA740" s="4"/>
      <c r="AB740" s="4"/>
      <c r="AC740" s="4"/>
      <c r="AF740" s="3"/>
      <c r="AG740" s="3"/>
      <c r="AH740" s="3"/>
      <c r="AK740" s="4"/>
    </row>
    <row r="741" spans="8:37">
      <c r="H741" s="3"/>
      <c r="I741" s="3"/>
      <c r="J741" s="3"/>
      <c r="K741"/>
      <c r="L741"/>
      <c r="M741" s="4"/>
      <c r="N741" s="4"/>
      <c r="O741" s="4"/>
      <c r="P741" s="4"/>
      <c r="Q741" s="4"/>
      <c r="T741" s="3"/>
      <c r="U741" s="3"/>
      <c r="V741" s="3"/>
      <c r="W741" s="4"/>
      <c r="X741" s="4"/>
      <c r="Y741" s="4"/>
      <c r="Z741" s="4"/>
      <c r="AA741" s="4"/>
      <c r="AB741" s="4"/>
      <c r="AC741" s="4"/>
      <c r="AF741" s="3"/>
      <c r="AG741" s="3"/>
      <c r="AH741" s="3"/>
      <c r="AK741" s="4"/>
    </row>
    <row r="742" spans="8:37">
      <c r="H742" s="5"/>
      <c r="I742" s="3"/>
      <c r="J742" s="3"/>
      <c r="K742"/>
      <c r="L742"/>
      <c r="M742" s="4"/>
      <c r="N742" s="4"/>
      <c r="O742" s="4"/>
      <c r="P742" s="4"/>
      <c r="Q742" s="4"/>
      <c r="T742" s="5"/>
      <c r="U742" s="3"/>
      <c r="V742" s="3"/>
      <c r="W742" s="4"/>
      <c r="X742" s="4"/>
      <c r="Y742" s="4"/>
      <c r="Z742" s="4"/>
      <c r="AA742" s="4"/>
      <c r="AB742" s="4"/>
      <c r="AC742" s="4"/>
      <c r="AF742" s="5"/>
      <c r="AG742" s="3"/>
      <c r="AH742" s="3"/>
      <c r="AK742" s="4"/>
    </row>
    <row r="743" spans="8:37">
      <c r="H743" s="5"/>
      <c r="I743" s="3"/>
      <c r="J743" s="3"/>
      <c r="K743"/>
      <c r="L743"/>
      <c r="M743" s="4"/>
      <c r="N743" s="4"/>
      <c r="O743" s="4"/>
      <c r="P743" s="4"/>
      <c r="Q743" s="4"/>
      <c r="T743" s="5"/>
      <c r="U743" s="3"/>
      <c r="V743" s="3"/>
      <c r="W743" s="4"/>
      <c r="X743" s="4"/>
      <c r="Y743" s="4"/>
      <c r="Z743" s="4"/>
      <c r="AA743" s="4"/>
      <c r="AB743" s="4"/>
      <c r="AC743" s="4"/>
      <c r="AF743" s="5"/>
      <c r="AG743" s="3"/>
      <c r="AH743" s="3"/>
      <c r="AK743" s="4"/>
    </row>
    <row r="744" spans="8:37">
      <c r="H744" s="5"/>
      <c r="I744" s="3"/>
      <c r="J744" s="3"/>
      <c r="K744"/>
      <c r="L744"/>
      <c r="M744" s="4"/>
      <c r="N744" s="4"/>
      <c r="O744" s="4"/>
      <c r="P744" s="4"/>
      <c r="Q744" s="4"/>
      <c r="T744" s="5"/>
      <c r="U744" s="3"/>
      <c r="V744" s="3"/>
      <c r="W744" s="4"/>
      <c r="X744" s="4"/>
      <c r="Y744" s="4"/>
      <c r="Z744" s="4"/>
      <c r="AA744" s="4"/>
      <c r="AB744" s="4"/>
      <c r="AC744" s="4"/>
      <c r="AF744" s="5"/>
      <c r="AG744" s="3"/>
      <c r="AH744" s="3"/>
      <c r="AK744" s="4"/>
    </row>
    <row r="745" spans="8:37">
      <c r="H745" s="5"/>
      <c r="I745" s="3"/>
      <c r="J745" s="3"/>
      <c r="K745"/>
      <c r="L745"/>
      <c r="M745" s="4"/>
      <c r="N745" s="4"/>
      <c r="O745" s="4"/>
      <c r="P745" s="4"/>
      <c r="Q745" s="4"/>
      <c r="T745" s="5"/>
      <c r="U745" s="3"/>
      <c r="V745" s="3"/>
      <c r="W745" s="4"/>
      <c r="X745" s="4"/>
      <c r="Y745" s="4"/>
      <c r="Z745" s="4"/>
      <c r="AA745" s="4"/>
      <c r="AB745" s="4"/>
      <c r="AC745" s="4"/>
      <c r="AF745" s="5"/>
      <c r="AG745" s="3"/>
      <c r="AH745" s="3"/>
      <c r="AK745" s="4"/>
    </row>
    <row r="746" spans="8:37">
      <c r="H746" s="5">
        <v>20</v>
      </c>
      <c r="I746" s="3" t="s">
        <v>20</v>
      </c>
      <c r="J746" s="3" t="s">
        <v>21</v>
      </c>
      <c r="K746"/>
      <c r="L746"/>
      <c r="M746" s="4"/>
      <c r="N746" s="4"/>
      <c r="O746" s="4"/>
      <c r="P746" s="4"/>
      <c r="Q746" s="4"/>
      <c r="T746" s="5">
        <v>20</v>
      </c>
      <c r="U746" s="3" t="s">
        <v>20</v>
      </c>
      <c r="V746" s="3" t="s">
        <v>21</v>
      </c>
      <c r="W746" s="4" t="s">
        <v>14</v>
      </c>
      <c r="X746" s="4" t="s">
        <v>14</v>
      </c>
      <c r="Y746" s="4"/>
      <c r="Z746" s="4"/>
      <c r="AA746" s="4"/>
      <c r="AB746" s="4"/>
      <c r="AC746" s="4"/>
      <c r="AF746" s="5">
        <v>20</v>
      </c>
      <c r="AG746" s="3" t="s">
        <v>20</v>
      </c>
      <c r="AH746" s="3" t="s">
        <v>21</v>
      </c>
      <c r="AK746" s="4"/>
    </row>
    <row r="747" spans="8:37">
      <c r="H747" s="5"/>
      <c r="I747" s="3" t="s">
        <v>19</v>
      </c>
      <c r="J747" s="3" t="s">
        <v>21</v>
      </c>
      <c r="K747"/>
      <c r="L747"/>
      <c r="M747" s="4"/>
      <c r="N747" s="4"/>
      <c r="O747" s="4"/>
      <c r="P747" s="4"/>
      <c r="Q747" s="4"/>
      <c r="T747" s="5"/>
      <c r="U747" s="3" t="s">
        <v>19</v>
      </c>
      <c r="V747" s="3" t="s">
        <v>21</v>
      </c>
      <c r="W747" s="4" t="s">
        <v>14</v>
      </c>
      <c r="X747" s="4" t="s">
        <v>14</v>
      </c>
      <c r="Y747" s="4"/>
      <c r="Z747" s="4"/>
      <c r="AA747" s="4"/>
      <c r="AB747" s="4"/>
      <c r="AC747" s="4"/>
      <c r="AF747" s="5"/>
      <c r="AG747" s="3" t="s">
        <v>19</v>
      </c>
      <c r="AH747" s="3" t="s">
        <v>21</v>
      </c>
      <c r="AK747" s="4"/>
    </row>
    <row r="748" spans="8:37">
      <c r="H748" s="5"/>
      <c r="I748" s="3"/>
      <c r="J748" s="3"/>
      <c r="K748"/>
      <c r="L748"/>
      <c r="M748" s="4"/>
      <c r="N748" s="4"/>
      <c r="O748" s="4"/>
      <c r="P748" s="4"/>
      <c r="Q748" s="4"/>
      <c r="T748" s="5"/>
      <c r="U748" s="3"/>
      <c r="V748" s="3"/>
      <c r="W748"/>
      <c r="X748"/>
      <c r="Y748" s="4"/>
      <c r="Z748" s="4"/>
      <c r="AA748" s="4"/>
      <c r="AB748" s="4"/>
      <c r="AC748" s="4"/>
      <c r="AF748" s="5"/>
      <c r="AG748" s="3"/>
      <c r="AH748" s="3"/>
      <c r="AK748" s="4"/>
    </row>
    <row r="749" spans="8:37">
      <c r="H749" s="5"/>
      <c r="I749" s="3"/>
      <c r="J749" s="3"/>
      <c r="K749"/>
      <c r="L749"/>
      <c r="M749" s="4"/>
      <c r="N749" s="4"/>
      <c r="O749" s="4"/>
      <c r="P749" s="4"/>
      <c r="Q749" s="4"/>
      <c r="T749" s="5"/>
      <c r="U749" s="3"/>
      <c r="V749" s="3"/>
      <c r="W749"/>
      <c r="X749"/>
      <c r="Y749" s="4"/>
      <c r="Z749" s="4"/>
      <c r="AA749" s="4"/>
      <c r="AB749" s="4"/>
      <c r="AC749" s="4"/>
      <c r="AF749" s="5"/>
      <c r="AG749" s="3"/>
      <c r="AH749" s="3"/>
      <c r="AK749" s="4"/>
    </row>
    <row r="750" spans="8:37">
      <c r="H750" s="5"/>
      <c r="I750" s="3"/>
      <c r="J750" s="3"/>
      <c r="M750" s="4"/>
      <c r="N750" s="4"/>
      <c r="O750" s="4"/>
      <c r="P750" s="4"/>
      <c r="Q750" s="4"/>
      <c r="T750" s="5"/>
      <c r="U750" s="3"/>
      <c r="V750" s="3"/>
      <c r="W750"/>
      <c r="X750"/>
      <c r="Y750" s="4"/>
      <c r="Z750" s="4"/>
      <c r="AA750" s="4"/>
      <c r="AB750" s="4"/>
      <c r="AC750" s="4"/>
      <c r="AF750" s="5"/>
      <c r="AG750" s="3"/>
      <c r="AH750" s="3"/>
      <c r="AK750" s="4"/>
    </row>
    <row r="751" spans="8:37">
      <c r="H751" s="5"/>
      <c r="I751" s="3"/>
      <c r="J751" s="3"/>
      <c r="M751" s="4"/>
      <c r="N751" s="4"/>
      <c r="O751" s="4"/>
      <c r="P751" s="4"/>
      <c r="Q751" s="4"/>
      <c r="T751" s="5"/>
      <c r="U751" s="3"/>
      <c r="V751" s="3"/>
      <c r="W751"/>
      <c r="X751"/>
      <c r="Y751" s="4"/>
      <c r="Z751" s="4"/>
      <c r="AA751" s="4"/>
      <c r="AB751" s="4"/>
      <c r="AC751" s="4"/>
      <c r="AF751" s="5"/>
      <c r="AG751" s="3"/>
      <c r="AH751" s="3"/>
      <c r="AK751" s="4"/>
    </row>
    <row r="752" spans="8:37">
      <c r="H752" s="5"/>
      <c r="I752" s="3"/>
      <c r="J752" s="3"/>
      <c r="M752" s="4"/>
      <c r="N752" s="4"/>
      <c r="O752" s="4"/>
      <c r="P752" s="4"/>
      <c r="Q752" s="4"/>
      <c r="T752" s="5"/>
      <c r="U752" s="3"/>
      <c r="V752" s="3"/>
      <c r="W752"/>
      <c r="X752"/>
      <c r="Y752" s="4"/>
      <c r="Z752" s="4"/>
      <c r="AA752" s="4"/>
      <c r="AB752" s="4"/>
      <c r="AC752" s="4"/>
      <c r="AF752" s="5"/>
      <c r="AG752" s="3"/>
      <c r="AH752" s="3"/>
      <c r="AK752" s="4"/>
    </row>
    <row r="753" spans="8:37">
      <c r="H753" s="5"/>
      <c r="I753" s="3"/>
      <c r="J753" s="3"/>
      <c r="K753" s="4"/>
      <c r="L753" s="4"/>
      <c r="M753" s="4"/>
      <c r="N753" s="4"/>
      <c r="O753" s="4"/>
      <c r="P753" s="4"/>
      <c r="Q753" s="4"/>
      <c r="T753" s="5"/>
      <c r="U753" s="3"/>
      <c r="V753" s="3"/>
      <c r="W753"/>
      <c r="X753"/>
      <c r="Y753" s="4"/>
      <c r="Z753" s="4"/>
      <c r="AA753" s="4"/>
      <c r="AB753" s="4"/>
      <c r="AC753" s="4"/>
      <c r="AF753" s="5"/>
      <c r="AG753" s="3"/>
      <c r="AH753" s="3"/>
      <c r="AK753" s="4"/>
    </row>
    <row r="754" spans="8:37">
      <c r="H754" s="5"/>
      <c r="I754" s="3"/>
      <c r="J754" s="3"/>
      <c r="K754" s="4"/>
      <c r="L754" s="4"/>
      <c r="M754" s="4"/>
      <c r="N754" s="4"/>
      <c r="O754" s="4"/>
      <c r="P754" s="4"/>
      <c r="Q754" s="4"/>
      <c r="T754" s="5"/>
      <c r="U754" s="3"/>
      <c r="V754" s="3"/>
      <c r="W754"/>
      <c r="X754"/>
      <c r="Y754" s="4"/>
      <c r="Z754" s="4"/>
      <c r="AA754" s="4"/>
      <c r="AB754" s="4"/>
      <c r="AC754" s="4"/>
      <c r="AF754" s="5"/>
      <c r="AG754" s="3"/>
      <c r="AH754" s="3"/>
      <c r="AK754" s="4"/>
    </row>
    <row r="755" spans="8:37">
      <c r="H755" s="5"/>
      <c r="I755" s="3"/>
      <c r="J755" s="3"/>
      <c r="K755" s="4"/>
      <c r="L755" s="4"/>
      <c r="M755" s="4"/>
      <c r="N755" s="4"/>
      <c r="O755" s="4"/>
      <c r="P755" s="4"/>
      <c r="Q755" s="4"/>
      <c r="T755" s="5"/>
      <c r="U755" s="3"/>
      <c r="V755" s="3"/>
      <c r="W755"/>
      <c r="X755"/>
      <c r="Y755" s="4"/>
      <c r="Z755" s="4"/>
      <c r="AA755" s="4"/>
      <c r="AB755" s="4"/>
      <c r="AC755" s="4"/>
      <c r="AF755" s="5"/>
      <c r="AG755" s="3"/>
      <c r="AH755" s="3"/>
      <c r="AK755" s="4"/>
    </row>
    <row r="756" spans="8:37">
      <c r="H756" s="5"/>
      <c r="I756" s="3"/>
      <c r="J756" s="3"/>
      <c r="K756" s="4"/>
      <c r="L756" s="4"/>
      <c r="M756" s="4"/>
      <c r="N756" s="4"/>
      <c r="O756" s="4"/>
      <c r="P756" s="4"/>
      <c r="Q756" s="4"/>
      <c r="T756" s="5"/>
      <c r="U756" s="3"/>
      <c r="V756" s="3"/>
      <c r="W756"/>
      <c r="X756"/>
      <c r="Y756" s="4"/>
      <c r="Z756" s="4"/>
      <c r="AA756" s="4"/>
      <c r="AB756" s="4"/>
      <c r="AC756" s="4"/>
      <c r="AF756" s="5"/>
      <c r="AG756" s="3"/>
      <c r="AH756" s="3"/>
      <c r="AK756" s="4"/>
    </row>
    <row r="757" spans="8:37">
      <c r="H757" s="5"/>
      <c r="I757" s="3"/>
      <c r="J757" s="3"/>
      <c r="K757" s="4"/>
      <c r="L757" s="4"/>
      <c r="M757" s="4"/>
      <c r="N757" s="4"/>
      <c r="O757" s="4"/>
      <c r="P757" s="4"/>
      <c r="Q757" s="4"/>
      <c r="T757" s="5"/>
      <c r="U757" s="3"/>
      <c r="V757" s="3"/>
      <c r="W757"/>
      <c r="X757"/>
      <c r="Y757" s="4"/>
      <c r="Z757" s="4"/>
      <c r="AA757" s="4"/>
      <c r="AB757" s="4"/>
      <c r="AC757" s="4"/>
      <c r="AF757" s="5"/>
      <c r="AG757" s="3"/>
      <c r="AH757" s="3"/>
      <c r="AK757" s="4"/>
    </row>
    <row r="758" spans="8:37">
      <c r="H758" s="5"/>
      <c r="I758" s="3"/>
      <c r="J758" s="3"/>
      <c r="K758" s="4"/>
      <c r="L758" s="4"/>
      <c r="M758" s="4"/>
      <c r="N758" s="4"/>
      <c r="O758" s="4"/>
      <c r="P758" s="4"/>
      <c r="Q758" s="4"/>
      <c r="T758" s="5"/>
      <c r="U758" s="3"/>
      <c r="V758" s="3"/>
      <c r="W758"/>
      <c r="X758"/>
      <c r="Y758" s="4"/>
      <c r="Z758" s="4"/>
      <c r="AA758" s="4"/>
      <c r="AB758" s="4"/>
      <c r="AC758" s="4"/>
      <c r="AF758" s="5"/>
      <c r="AG758" s="3"/>
      <c r="AH758" s="3"/>
      <c r="AK758" s="4"/>
    </row>
    <row r="759" spans="8:37">
      <c r="H759" s="5"/>
      <c r="I759" s="3"/>
      <c r="J759" s="3"/>
      <c r="K759" s="4"/>
      <c r="L759" s="4"/>
      <c r="M759" s="4"/>
      <c r="N759" s="4"/>
      <c r="O759" s="4"/>
      <c r="P759" s="4"/>
      <c r="Q759" s="4"/>
      <c r="T759" s="5"/>
      <c r="U759" s="3"/>
      <c r="V759" s="3"/>
      <c r="W759"/>
      <c r="X759"/>
      <c r="Y759" s="4"/>
      <c r="Z759" s="4"/>
      <c r="AA759" s="4"/>
      <c r="AB759" s="4"/>
      <c r="AC759" s="4"/>
      <c r="AF759" s="5"/>
      <c r="AG759" s="3"/>
      <c r="AH759" s="3"/>
      <c r="AK759" s="4"/>
    </row>
    <row r="760" spans="8:37">
      <c r="H760" s="5"/>
      <c r="I760" s="3"/>
      <c r="J760" s="3"/>
      <c r="K760" s="4"/>
      <c r="L760" s="4"/>
      <c r="M760" s="4"/>
      <c r="N760" s="4"/>
      <c r="O760" s="4"/>
      <c r="P760" s="4"/>
      <c r="Q760" s="4"/>
      <c r="T760" s="5"/>
      <c r="U760" s="3"/>
      <c r="V760" s="3"/>
      <c r="W760"/>
      <c r="X760"/>
      <c r="Y760" s="4"/>
      <c r="Z760" s="4"/>
      <c r="AA760" s="4"/>
      <c r="AB760" s="4"/>
      <c r="AC760" s="4"/>
      <c r="AF760" s="5"/>
      <c r="AG760" s="3"/>
      <c r="AH760" s="3"/>
      <c r="AK760" s="4"/>
    </row>
    <row r="761" spans="8:37">
      <c r="H761" s="5"/>
      <c r="I761" s="3"/>
      <c r="J761" s="3"/>
      <c r="K761" s="4"/>
      <c r="L761" s="4"/>
      <c r="M761" s="4"/>
      <c r="N761" s="4"/>
      <c r="O761" s="4"/>
      <c r="P761" s="4"/>
      <c r="Q761" s="4"/>
      <c r="T761" s="5"/>
      <c r="U761" s="3"/>
      <c r="V761" s="3"/>
      <c r="W761"/>
      <c r="X761"/>
      <c r="Y761" s="4"/>
      <c r="Z761" s="4"/>
      <c r="AA761" s="4"/>
      <c r="AB761" s="4"/>
      <c r="AC761" s="4"/>
      <c r="AF761" s="5"/>
      <c r="AG761" s="3"/>
      <c r="AH761" s="3"/>
      <c r="AK761" s="4"/>
    </row>
    <row r="762" spans="8:37">
      <c r="H762" s="5"/>
      <c r="I762" s="3"/>
      <c r="J762" s="3"/>
      <c r="K762" s="4"/>
      <c r="L762" s="4"/>
      <c r="M762" s="4"/>
      <c r="N762" s="4"/>
      <c r="O762" s="4"/>
      <c r="P762" s="4"/>
      <c r="Q762" s="4"/>
      <c r="T762" s="5"/>
      <c r="U762" s="3"/>
      <c r="V762" s="3"/>
      <c r="W762"/>
      <c r="X762"/>
      <c r="Y762" s="4"/>
      <c r="Z762" s="4"/>
      <c r="AA762" s="4"/>
      <c r="AB762" s="4"/>
      <c r="AC762" s="4"/>
      <c r="AF762" s="5"/>
      <c r="AG762" s="3"/>
      <c r="AH762" s="3"/>
      <c r="AK762" s="4"/>
    </row>
    <row r="763" spans="8:37">
      <c r="H763" s="5"/>
      <c r="I763" s="3"/>
      <c r="J763" s="3"/>
      <c r="K763" s="4"/>
      <c r="L763" s="4"/>
      <c r="M763" s="4"/>
      <c r="N763" s="4"/>
      <c r="O763" s="4"/>
      <c r="P763" s="4"/>
      <c r="Q763" s="4"/>
      <c r="T763" s="5"/>
      <c r="U763" s="3"/>
      <c r="V763" s="3"/>
      <c r="W763"/>
      <c r="X763"/>
      <c r="Y763" s="4"/>
      <c r="Z763" s="4"/>
      <c r="AA763" s="4"/>
      <c r="AB763" s="4"/>
      <c r="AC763" s="4"/>
      <c r="AF763" s="5"/>
      <c r="AG763" s="3"/>
      <c r="AH763" s="3"/>
      <c r="AK763" s="4"/>
    </row>
    <row r="764" spans="8:37">
      <c r="H764" s="5"/>
      <c r="I764" s="3"/>
      <c r="J764" s="3"/>
      <c r="K764" s="4"/>
      <c r="L764" s="4"/>
      <c r="M764" s="4"/>
      <c r="N764" s="4"/>
      <c r="O764" s="4"/>
      <c r="P764" s="4"/>
      <c r="Q764" s="4"/>
      <c r="T764" s="5"/>
      <c r="U764" s="3"/>
      <c r="V764" s="3"/>
      <c r="W764"/>
      <c r="X764"/>
      <c r="Y764" s="4"/>
      <c r="Z764" s="4"/>
      <c r="AA764" s="4"/>
      <c r="AB764" s="4"/>
      <c r="AC764" s="4"/>
      <c r="AF764" s="5"/>
      <c r="AG764" s="3"/>
      <c r="AH764" s="3"/>
      <c r="AK764" s="4"/>
    </row>
    <row r="765" spans="8:37">
      <c r="H765" s="5"/>
      <c r="I765" s="3"/>
      <c r="J765" s="3"/>
      <c r="K765" s="4"/>
      <c r="L765" s="4"/>
      <c r="M765" s="4"/>
      <c r="N765" s="4"/>
      <c r="O765" s="4"/>
      <c r="P765" s="4"/>
      <c r="Q765" s="4"/>
      <c r="T765" s="5"/>
      <c r="U765" s="3"/>
      <c r="V765" s="3"/>
      <c r="W765"/>
      <c r="X765"/>
      <c r="Y765" s="4"/>
      <c r="Z765" s="4"/>
      <c r="AA765" s="4"/>
      <c r="AB765" s="4"/>
      <c r="AC765" s="4"/>
      <c r="AF765" s="5"/>
      <c r="AG765" s="3"/>
      <c r="AH765" s="3"/>
      <c r="AK765" s="4"/>
    </row>
    <row r="766" spans="8:37">
      <c r="H766" s="5"/>
      <c r="I766" s="3"/>
      <c r="J766" s="3"/>
      <c r="K766" s="4"/>
      <c r="L766" s="4"/>
      <c r="M766" s="4"/>
      <c r="N766" s="4"/>
      <c r="O766" s="4"/>
      <c r="P766" s="4"/>
      <c r="Q766" s="4"/>
      <c r="T766" s="5"/>
      <c r="U766" s="3"/>
      <c r="V766" s="3"/>
      <c r="W766"/>
      <c r="X766"/>
      <c r="Y766" s="4"/>
      <c r="Z766" s="4"/>
      <c r="AA766" s="4"/>
      <c r="AB766" s="4"/>
      <c r="AC766" s="4"/>
      <c r="AF766" s="5"/>
      <c r="AG766" s="3"/>
      <c r="AH766" s="3"/>
      <c r="AK766" s="4"/>
    </row>
    <row r="767" spans="8:37">
      <c r="H767" s="5"/>
      <c r="I767" s="3"/>
      <c r="J767" s="3"/>
      <c r="K767" s="4"/>
      <c r="L767" s="4"/>
      <c r="M767" s="4"/>
      <c r="N767" s="4"/>
      <c r="O767" s="4"/>
      <c r="P767" s="4"/>
      <c r="Q767" s="4"/>
      <c r="T767" s="5"/>
      <c r="U767" s="3"/>
      <c r="V767" s="3"/>
      <c r="W767"/>
      <c r="X767"/>
      <c r="Y767" s="4"/>
      <c r="Z767" s="4"/>
      <c r="AA767" s="4"/>
      <c r="AB767" s="4"/>
      <c r="AC767" s="4"/>
      <c r="AF767" s="5"/>
      <c r="AG767" s="3"/>
      <c r="AH767" s="3"/>
      <c r="AK767" s="4"/>
    </row>
    <row r="768" spans="8:37">
      <c r="H768" s="5"/>
      <c r="I768" s="3"/>
      <c r="J768" s="3"/>
      <c r="K768" s="4"/>
      <c r="L768" s="4"/>
      <c r="M768" s="4"/>
      <c r="N768" s="4"/>
      <c r="O768" s="4"/>
      <c r="P768" s="4"/>
      <c r="Q768" s="4"/>
      <c r="T768" s="5"/>
      <c r="U768" s="3"/>
      <c r="V768" s="3"/>
      <c r="W768"/>
      <c r="X768"/>
      <c r="Y768" s="4"/>
      <c r="Z768" s="4"/>
      <c r="AA768" s="4"/>
      <c r="AB768" s="4"/>
      <c r="AC768" s="4"/>
      <c r="AF768" s="5"/>
      <c r="AG768" s="3"/>
      <c r="AH768" s="3"/>
      <c r="AK768" s="4"/>
    </row>
    <row r="769" spans="8:37">
      <c r="H769" s="3"/>
      <c r="I769" s="3"/>
      <c r="J769" s="3"/>
      <c r="K769" s="4"/>
      <c r="L769" s="4"/>
      <c r="M769" s="4"/>
      <c r="N769" s="4"/>
      <c r="O769" s="4"/>
      <c r="P769" s="4"/>
      <c r="Q769" s="4"/>
      <c r="T769" s="3"/>
      <c r="U769" s="3"/>
      <c r="V769" s="3"/>
      <c r="W769"/>
      <c r="X769"/>
      <c r="Y769" s="4"/>
      <c r="Z769" s="4"/>
      <c r="AA769" s="4"/>
      <c r="AB769" s="4"/>
      <c r="AC769" s="4"/>
      <c r="AF769" s="3"/>
      <c r="AG769" s="3"/>
      <c r="AH769" s="3"/>
      <c r="AK769" s="4"/>
    </row>
    <row r="770" spans="8:37">
      <c r="H770" s="3"/>
      <c r="I770" s="3"/>
      <c r="J770" s="3"/>
      <c r="K770" s="4"/>
      <c r="L770" s="4"/>
      <c r="M770" s="4"/>
      <c r="N770" s="4"/>
      <c r="O770" s="4"/>
      <c r="P770" s="4"/>
      <c r="Q770" s="4"/>
      <c r="T770" s="3"/>
      <c r="U770" s="3"/>
      <c r="V770" s="3"/>
      <c r="W770"/>
      <c r="X770"/>
      <c r="Y770" s="4"/>
      <c r="Z770" s="4"/>
      <c r="AA770" s="4"/>
      <c r="AB770" s="4"/>
      <c r="AC770" s="4"/>
      <c r="AF770" s="3"/>
      <c r="AG770" s="3"/>
      <c r="AH770" s="3"/>
      <c r="AK770" s="4"/>
    </row>
    <row r="771" spans="8:37">
      <c r="H771" s="5"/>
      <c r="I771" s="3"/>
      <c r="J771" s="3"/>
      <c r="K771" s="4"/>
      <c r="L771" s="4"/>
      <c r="M771" s="4"/>
      <c r="N771" s="4"/>
      <c r="O771" s="4"/>
      <c r="P771" s="4"/>
      <c r="Q771" s="4"/>
      <c r="T771" s="5"/>
      <c r="U771" s="3"/>
      <c r="V771" s="3"/>
      <c r="W771"/>
      <c r="X771"/>
      <c r="Y771" s="4"/>
      <c r="Z771" s="4"/>
      <c r="AA771" s="4"/>
      <c r="AB771" s="4"/>
      <c r="AC771" s="4"/>
      <c r="AF771" s="5"/>
      <c r="AG771" s="3"/>
      <c r="AH771" s="3"/>
      <c r="AK771" s="4"/>
    </row>
    <row r="772" spans="8:37">
      <c r="H772" s="3"/>
      <c r="I772" s="3"/>
      <c r="J772" s="3"/>
      <c r="K772" s="4"/>
      <c r="L772" s="4"/>
      <c r="M772" s="4"/>
      <c r="N772" s="4"/>
      <c r="O772" s="4"/>
      <c r="P772" s="4"/>
      <c r="Q772" s="4"/>
      <c r="T772" s="3"/>
      <c r="U772" s="3"/>
      <c r="V772" s="3"/>
      <c r="W772"/>
      <c r="X772"/>
      <c r="Y772" s="4"/>
      <c r="Z772" s="4"/>
      <c r="AA772" s="4"/>
      <c r="AB772" s="4"/>
      <c r="AC772" s="4"/>
      <c r="AF772" s="3"/>
      <c r="AG772" s="3"/>
      <c r="AH772" s="3"/>
      <c r="AK772" s="4"/>
    </row>
    <row r="773" spans="8:37">
      <c r="H773" s="3"/>
      <c r="I773" s="3"/>
      <c r="J773" s="3"/>
      <c r="K773" s="4"/>
      <c r="L773" s="4"/>
      <c r="M773" s="4"/>
      <c r="N773" s="4"/>
      <c r="O773" s="4"/>
      <c r="P773" s="4"/>
      <c r="Q773" s="4"/>
      <c r="T773" s="3"/>
      <c r="U773" s="3"/>
      <c r="V773" s="3"/>
      <c r="W773"/>
      <c r="X773"/>
      <c r="Y773" s="4"/>
      <c r="Z773" s="4"/>
      <c r="AA773" s="4"/>
      <c r="AB773" s="4"/>
      <c r="AC773" s="4"/>
      <c r="AF773" s="3"/>
      <c r="AG773" s="3"/>
      <c r="AH773" s="3"/>
      <c r="AK773" s="4"/>
    </row>
    <row r="774" spans="8:37">
      <c r="H774" s="5"/>
      <c r="I774" s="3"/>
      <c r="J774" s="3"/>
      <c r="K774" s="4"/>
      <c r="L774" s="4"/>
      <c r="M774" s="4"/>
      <c r="N774" s="4"/>
      <c r="O774" s="4"/>
      <c r="P774" s="4"/>
      <c r="Q774" s="4"/>
      <c r="T774" s="5"/>
      <c r="U774" s="3"/>
      <c r="V774" s="3"/>
      <c r="W774"/>
      <c r="X774"/>
      <c r="Y774" s="4"/>
      <c r="Z774" s="4"/>
      <c r="AA774" s="4"/>
      <c r="AB774" s="4"/>
      <c r="AC774" s="4"/>
      <c r="AF774" s="5"/>
      <c r="AG774" s="3"/>
      <c r="AH774" s="3"/>
      <c r="AK774" s="4"/>
    </row>
    <row r="775" spans="8:37">
      <c r="H775" s="5"/>
      <c r="I775" s="3"/>
      <c r="J775" s="3"/>
      <c r="K775" s="4"/>
      <c r="L775" s="4"/>
      <c r="M775" s="4"/>
      <c r="N775" s="4"/>
      <c r="O775" s="4"/>
      <c r="P775" s="4"/>
      <c r="Q775" s="4"/>
      <c r="T775" s="5"/>
      <c r="U775" s="3"/>
      <c r="V775" s="3"/>
      <c r="W775"/>
      <c r="X775"/>
      <c r="Y775" s="4"/>
      <c r="Z775" s="4"/>
      <c r="AA775" s="4"/>
      <c r="AB775" s="4"/>
      <c r="AC775" s="4"/>
      <c r="AF775" s="5"/>
      <c r="AG775" s="3"/>
      <c r="AH775" s="3"/>
      <c r="AK775" s="4"/>
    </row>
    <row r="776" spans="8:37">
      <c r="H776" s="5"/>
      <c r="I776" s="3"/>
      <c r="J776" s="3"/>
      <c r="K776" s="4"/>
      <c r="L776" s="4"/>
      <c r="M776" s="4"/>
      <c r="N776" s="4"/>
      <c r="O776" s="4"/>
      <c r="P776" s="4"/>
      <c r="Q776" s="4"/>
      <c r="T776" s="5"/>
      <c r="U776" s="3"/>
      <c r="V776" s="3"/>
      <c r="W776"/>
      <c r="X776"/>
      <c r="Y776" s="4"/>
      <c r="Z776" s="4"/>
      <c r="AA776" s="4"/>
      <c r="AB776" s="4"/>
      <c r="AC776" s="4"/>
      <c r="AF776" s="5"/>
      <c r="AG776" s="3"/>
      <c r="AH776" s="3"/>
      <c r="AK776" s="4"/>
    </row>
    <row r="777" spans="8:37">
      <c r="H777" s="5"/>
      <c r="I777" s="3"/>
      <c r="J777" s="3"/>
      <c r="K777" s="4"/>
      <c r="L777" s="4"/>
      <c r="M777" s="4"/>
      <c r="N777" s="4"/>
      <c r="O777" s="4"/>
      <c r="P777" s="4"/>
      <c r="Q777" s="4"/>
      <c r="T777" s="5"/>
      <c r="U777" s="3"/>
      <c r="V777" s="3"/>
      <c r="W777"/>
      <c r="X777"/>
      <c r="Y777" s="4"/>
      <c r="Z777" s="4"/>
      <c r="AA777" s="4"/>
      <c r="AB777" s="4"/>
      <c r="AC777" s="4"/>
      <c r="AF777" s="5"/>
      <c r="AG777" s="3"/>
      <c r="AH777" s="3"/>
      <c r="AK777" s="4"/>
    </row>
    <row r="778" spans="8:37">
      <c r="H778" s="5">
        <v>21</v>
      </c>
      <c r="I778" s="3" t="s">
        <v>20</v>
      </c>
      <c r="J778" s="3" t="s">
        <v>21</v>
      </c>
      <c r="M778" s="4"/>
      <c r="N778" s="4"/>
      <c r="O778" s="4"/>
      <c r="P778" s="4"/>
      <c r="Q778" s="4"/>
      <c r="T778" s="5">
        <v>21</v>
      </c>
      <c r="U778" s="3" t="s">
        <v>20</v>
      </c>
      <c r="V778" s="3" t="s">
        <v>21</v>
      </c>
      <c r="W778"/>
      <c r="X778"/>
      <c r="Y778" s="4"/>
      <c r="Z778" s="4"/>
      <c r="AA778" s="4"/>
      <c r="AB778" s="4"/>
      <c r="AC778" s="4"/>
      <c r="AF778" s="5">
        <v>21</v>
      </c>
      <c r="AG778" s="3" t="s">
        <v>20</v>
      </c>
      <c r="AH778" s="3" t="s">
        <v>21</v>
      </c>
      <c r="AK778" s="4"/>
    </row>
    <row r="779" spans="8:37">
      <c r="H779" s="5"/>
      <c r="I779" s="3" t="s">
        <v>19</v>
      </c>
      <c r="J779" s="3" t="s">
        <v>21</v>
      </c>
      <c r="M779" s="4"/>
      <c r="N779" s="4"/>
      <c r="O779" s="4"/>
      <c r="P779" s="4"/>
      <c r="Q779" s="4"/>
      <c r="T779" s="5"/>
      <c r="U779" s="3" t="s">
        <v>19</v>
      </c>
      <c r="V779" s="3" t="s">
        <v>21</v>
      </c>
      <c r="W779"/>
      <c r="X779"/>
      <c r="Y779" s="4"/>
      <c r="Z779" s="4"/>
      <c r="AA779" s="4"/>
      <c r="AB779" s="4"/>
      <c r="AC779" s="4"/>
      <c r="AF779" s="5"/>
      <c r="AG779" s="3" t="s">
        <v>19</v>
      </c>
      <c r="AH779" s="3" t="s">
        <v>21</v>
      </c>
      <c r="AK779" s="4"/>
    </row>
    <row r="780" spans="8:37">
      <c r="H780" s="5"/>
      <c r="I780" s="3"/>
      <c r="J780" s="3"/>
      <c r="K780"/>
      <c r="L780"/>
      <c r="M780" s="4"/>
      <c r="N780" s="4"/>
      <c r="O780" s="4"/>
      <c r="P780" s="4"/>
      <c r="Q780" s="4"/>
      <c r="T780" s="5"/>
      <c r="U780" s="3"/>
      <c r="V780" s="3"/>
      <c r="W780"/>
      <c r="X780"/>
      <c r="Y780" s="4"/>
      <c r="Z780" s="4"/>
      <c r="AA780" s="4"/>
      <c r="AB780" s="4"/>
      <c r="AC780" s="4"/>
      <c r="AF780" s="5"/>
      <c r="AG780" s="3"/>
      <c r="AH780" s="3"/>
      <c r="AK780" s="4"/>
    </row>
    <row r="781" spans="8:37">
      <c r="H781" s="5"/>
      <c r="I781" s="3"/>
      <c r="J781" s="3"/>
      <c r="K781"/>
      <c r="L781"/>
      <c r="M781" s="4"/>
      <c r="N781" s="4"/>
      <c r="O781" s="4"/>
      <c r="P781" s="4"/>
      <c r="Q781" s="4"/>
      <c r="T781" s="5"/>
      <c r="U781" s="3"/>
      <c r="V781" s="3"/>
      <c r="W781"/>
      <c r="X781"/>
      <c r="Y781" s="4"/>
      <c r="Z781" s="4"/>
      <c r="AA781" s="4"/>
      <c r="AB781" s="4"/>
      <c r="AC781" s="4"/>
      <c r="AF781" s="5"/>
      <c r="AG781" s="3"/>
      <c r="AH781" s="3"/>
      <c r="AK781" s="4"/>
    </row>
    <row r="782" spans="8:37">
      <c r="H782" s="5"/>
      <c r="I782" s="3"/>
      <c r="J782" s="3"/>
      <c r="K782"/>
      <c r="L782"/>
      <c r="M782" s="4"/>
      <c r="N782" s="4"/>
      <c r="O782" s="4"/>
      <c r="P782" s="4"/>
      <c r="Q782" s="4"/>
      <c r="T782" s="5"/>
      <c r="U782" s="3"/>
      <c r="V782" s="3"/>
      <c r="W782"/>
      <c r="X782"/>
      <c r="Y782" s="4"/>
      <c r="Z782" s="4"/>
      <c r="AA782" s="4"/>
      <c r="AB782" s="4"/>
      <c r="AC782" s="4"/>
      <c r="AF782" s="5"/>
      <c r="AG782" s="3"/>
      <c r="AH782" s="3"/>
      <c r="AK782" s="4"/>
    </row>
    <row r="783" spans="8:37">
      <c r="H783" s="5"/>
      <c r="I783" s="3"/>
      <c r="J783" s="3"/>
      <c r="K783"/>
      <c r="L783"/>
      <c r="M783" s="4"/>
      <c r="N783" s="4"/>
      <c r="O783" s="4"/>
      <c r="P783" s="4"/>
      <c r="Q783" s="4"/>
      <c r="T783" s="5"/>
      <c r="U783" s="3"/>
      <c r="V783" s="3"/>
      <c r="W783"/>
      <c r="X783"/>
      <c r="Y783" s="4"/>
      <c r="Z783" s="4"/>
      <c r="AA783" s="4"/>
      <c r="AB783" s="4"/>
      <c r="AC783" s="4"/>
      <c r="AF783" s="5"/>
      <c r="AG783" s="3"/>
      <c r="AH783" s="3"/>
      <c r="AK783" s="4"/>
    </row>
    <row r="784" spans="8:37">
      <c r="H784" s="5"/>
      <c r="I784" s="3"/>
      <c r="J784" s="3"/>
      <c r="K784"/>
      <c r="L784"/>
      <c r="M784" s="4"/>
      <c r="N784" s="4"/>
      <c r="O784" s="4"/>
      <c r="P784" s="4"/>
      <c r="Q784" s="4"/>
      <c r="T784" s="5"/>
      <c r="U784" s="3"/>
      <c r="V784" s="3"/>
      <c r="W784"/>
      <c r="X784"/>
      <c r="Y784" s="4"/>
      <c r="Z784" s="4"/>
      <c r="AA784" s="4"/>
      <c r="AB784" s="4"/>
      <c r="AC784" s="4"/>
      <c r="AF784" s="5"/>
      <c r="AG784" s="3"/>
      <c r="AH784" s="3"/>
      <c r="AK784" s="4"/>
    </row>
    <row r="785" spans="8:37">
      <c r="H785" s="5"/>
      <c r="I785" s="3"/>
      <c r="J785" s="3"/>
      <c r="K785"/>
      <c r="L785"/>
      <c r="M785" s="4"/>
      <c r="N785" s="4"/>
      <c r="O785" s="4"/>
      <c r="P785" s="4"/>
      <c r="Q785" s="4"/>
      <c r="T785" s="5"/>
      <c r="U785" s="3"/>
      <c r="V785" s="3"/>
      <c r="W785"/>
      <c r="X785"/>
      <c r="Y785" s="4"/>
      <c r="Z785" s="4"/>
      <c r="AA785" s="4"/>
      <c r="AB785" s="4"/>
      <c r="AC785" s="4"/>
      <c r="AF785" s="5"/>
      <c r="AG785" s="3"/>
      <c r="AH785" s="3"/>
      <c r="AK785" s="4"/>
    </row>
    <row r="786" spans="8:37">
      <c r="H786" s="5"/>
      <c r="I786" s="3"/>
      <c r="J786" s="3"/>
      <c r="K786"/>
      <c r="L786"/>
      <c r="M786" s="4"/>
      <c r="N786" s="4"/>
      <c r="O786" s="4"/>
      <c r="P786" s="4"/>
      <c r="Q786" s="4"/>
      <c r="T786" s="5"/>
      <c r="U786" s="3"/>
      <c r="V786" s="3"/>
      <c r="W786"/>
      <c r="X786"/>
      <c r="Y786" s="4"/>
      <c r="Z786" s="4"/>
      <c r="AA786" s="4"/>
      <c r="AB786" s="4"/>
      <c r="AC786" s="4"/>
      <c r="AF786" s="5"/>
      <c r="AG786" s="3"/>
      <c r="AH786" s="3"/>
      <c r="AK786" s="4"/>
    </row>
    <row r="787" spans="8:37">
      <c r="H787" s="5"/>
      <c r="I787" s="3"/>
      <c r="J787" s="3"/>
      <c r="K787"/>
      <c r="L787"/>
      <c r="M787" s="4"/>
      <c r="N787" s="4"/>
      <c r="O787" s="4"/>
      <c r="P787" s="4"/>
      <c r="Q787" s="4"/>
      <c r="T787" s="5"/>
      <c r="U787" s="3"/>
      <c r="V787" s="3"/>
      <c r="W787"/>
      <c r="X787"/>
      <c r="Y787" s="4"/>
      <c r="Z787" s="4"/>
      <c r="AA787" s="4"/>
      <c r="AB787" s="4"/>
      <c r="AC787" s="4"/>
      <c r="AF787" s="5"/>
      <c r="AG787" s="3"/>
      <c r="AH787" s="3"/>
      <c r="AK787" s="4"/>
    </row>
    <row r="788" spans="8:37">
      <c r="H788" s="5"/>
      <c r="I788" s="3"/>
      <c r="J788" s="3"/>
      <c r="K788"/>
      <c r="L788"/>
      <c r="M788" s="4"/>
      <c r="N788" s="4"/>
      <c r="O788" s="4"/>
      <c r="P788" s="4"/>
      <c r="Q788" s="4"/>
      <c r="T788" s="5"/>
      <c r="U788" s="3"/>
      <c r="V788" s="3"/>
      <c r="W788"/>
      <c r="X788"/>
      <c r="Y788" s="4"/>
      <c r="Z788" s="4"/>
      <c r="AA788" s="4"/>
      <c r="AB788" s="4"/>
      <c r="AC788" s="4"/>
      <c r="AF788" s="5"/>
      <c r="AG788" s="3"/>
      <c r="AH788" s="3"/>
      <c r="AK788" s="4"/>
    </row>
    <row r="789" spans="8:37">
      <c r="H789" s="5"/>
      <c r="I789" s="3"/>
      <c r="J789" s="3"/>
      <c r="K789"/>
      <c r="L789"/>
      <c r="M789" s="4"/>
      <c r="N789" s="4"/>
      <c r="O789" s="4"/>
      <c r="P789" s="4"/>
      <c r="Q789" s="4"/>
      <c r="T789" s="5"/>
      <c r="U789" s="3"/>
      <c r="V789" s="3"/>
      <c r="W789"/>
      <c r="X789"/>
      <c r="Y789" s="4"/>
      <c r="Z789" s="4"/>
      <c r="AA789" s="4"/>
      <c r="AB789" s="4"/>
      <c r="AC789" s="4"/>
      <c r="AF789" s="5"/>
      <c r="AG789" s="3"/>
      <c r="AH789" s="3"/>
      <c r="AK789" s="4"/>
    </row>
    <row r="790" spans="8:37">
      <c r="H790" s="3"/>
      <c r="I790" s="3"/>
      <c r="J790" s="3"/>
      <c r="K790"/>
      <c r="L790"/>
      <c r="M790" s="4"/>
      <c r="N790" s="4"/>
      <c r="O790" s="4"/>
      <c r="P790" s="4"/>
      <c r="Q790" s="4"/>
      <c r="T790" s="3"/>
      <c r="U790" s="3"/>
      <c r="V790" s="3"/>
      <c r="W790"/>
      <c r="X790"/>
      <c r="Y790" s="4"/>
      <c r="Z790" s="4"/>
      <c r="AA790" s="4"/>
      <c r="AB790" s="4"/>
      <c r="AC790" s="4"/>
      <c r="AF790" s="3"/>
      <c r="AG790" s="3"/>
      <c r="AH790" s="3"/>
      <c r="AK790" s="4"/>
    </row>
    <row r="791" spans="8:37">
      <c r="H791" s="3"/>
      <c r="I791" s="3"/>
      <c r="J791" s="3"/>
      <c r="K791"/>
      <c r="L791"/>
      <c r="M791" s="4"/>
      <c r="N791" s="4"/>
      <c r="O791" s="4"/>
      <c r="P791" s="4"/>
      <c r="Q791" s="4"/>
      <c r="T791" s="3"/>
      <c r="U791" s="3"/>
      <c r="V791" s="3"/>
      <c r="W791"/>
      <c r="X791"/>
      <c r="Y791" s="4"/>
      <c r="Z791" s="4"/>
      <c r="AA791" s="4"/>
      <c r="AB791" s="4"/>
      <c r="AC791" s="4"/>
      <c r="AF791" s="3"/>
      <c r="AG791" s="3"/>
      <c r="AH791" s="3"/>
      <c r="AK791" s="4"/>
    </row>
    <row r="792" spans="8:37">
      <c r="H792" s="3"/>
      <c r="I792" s="3"/>
      <c r="J792" s="3"/>
      <c r="K792"/>
      <c r="L792"/>
      <c r="M792" s="4"/>
      <c r="N792" s="4"/>
      <c r="O792" s="4"/>
      <c r="P792" s="4"/>
      <c r="Q792" s="4"/>
      <c r="T792" s="3"/>
      <c r="U792" s="3"/>
      <c r="V792" s="3"/>
      <c r="W792"/>
      <c r="X792"/>
      <c r="Y792" s="4"/>
      <c r="Z792" s="4"/>
      <c r="AA792" s="4"/>
      <c r="AB792" s="4"/>
      <c r="AC792" s="4"/>
      <c r="AF792" s="3"/>
      <c r="AG792" s="3"/>
      <c r="AH792" s="3"/>
      <c r="AK792" s="4"/>
    </row>
    <row r="793" spans="8:37">
      <c r="H793" s="3"/>
      <c r="I793" s="3"/>
      <c r="J793" s="3"/>
      <c r="K793"/>
      <c r="L793"/>
      <c r="M793" s="4"/>
      <c r="N793" s="4"/>
      <c r="O793" s="4"/>
      <c r="P793" s="4"/>
      <c r="Q793" s="4"/>
      <c r="T793" s="3"/>
      <c r="U793" s="3"/>
      <c r="V793" s="3"/>
      <c r="W793"/>
      <c r="X793"/>
      <c r="Y793" s="4"/>
      <c r="Z793" s="4"/>
      <c r="AA793" s="4"/>
      <c r="AB793" s="4"/>
      <c r="AC793" s="4"/>
      <c r="AF793" s="3"/>
      <c r="AG793" s="3"/>
      <c r="AH793" s="3"/>
      <c r="AK793" s="4"/>
    </row>
    <row r="794" spans="8:37">
      <c r="H794" s="3"/>
      <c r="I794" s="3"/>
      <c r="J794" s="3"/>
      <c r="K794"/>
      <c r="L794"/>
      <c r="M794" s="4"/>
      <c r="N794" s="4"/>
      <c r="O794" s="4"/>
      <c r="P794" s="4"/>
      <c r="Q794" s="4"/>
      <c r="T794" s="3"/>
      <c r="U794" s="3"/>
      <c r="V794" s="3"/>
      <c r="W794"/>
      <c r="X794"/>
      <c r="Y794" s="4"/>
      <c r="Z794" s="4"/>
      <c r="AA794" s="4"/>
      <c r="AB794" s="4"/>
      <c r="AC794" s="4"/>
      <c r="AF794" s="3"/>
      <c r="AG794" s="3"/>
      <c r="AH794" s="3"/>
      <c r="AK794" s="4"/>
    </row>
    <row r="795" spans="8:37">
      <c r="H795" s="3"/>
      <c r="I795" s="3"/>
      <c r="J795" s="3"/>
      <c r="K795"/>
      <c r="L795"/>
      <c r="M795" s="4"/>
      <c r="N795" s="4"/>
      <c r="O795" s="4"/>
      <c r="P795" s="4"/>
      <c r="Q795" s="4"/>
      <c r="T795" s="3"/>
      <c r="U795" s="3"/>
      <c r="V795" s="3"/>
      <c r="W795"/>
      <c r="X795"/>
      <c r="Y795" s="4"/>
      <c r="Z795" s="4"/>
      <c r="AA795" s="4"/>
      <c r="AB795" s="4"/>
      <c r="AC795" s="4"/>
      <c r="AF795" s="3"/>
      <c r="AG795" s="3"/>
      <c r="AH795" s="3"/>
      <c r="AK795" s="4"/>
    </row>
    <row r="796" spans="8:37">
      <c r="H796" s="3"/>
      <c r="I796" s="3"/>
      <c r="J796" s="3"/>
      <c r="K796"/>
      <c r="L796"/>
      <c r="M796" s="4"/>
      <c r="N796" s="4"/>
      <c r="O796" s="4"/>
      <c r="P796" s="4"/>
      <c r="Q796" s="4"/>
      <c r="T796" s="3"/>
      <c r="U796" s="3"/>
      <c r="V796" s="3"/>
      <c r="W796"/>
      <c r="X796"/>
      <c r="Y796" s="4"/>
      <c r="Z796" s="4"/>
      <c r="AA796" s="4"/>
      <c r="AB796" s="4"/>
      <c r="AC796" s="4"/>
      <c r="AF796" s="3"/>
      <c r="AG796" s="3"/>
      <c r="AH796" s="3"/>
      <c r="AK796" s="4"/>
    </row>
    <row r="797" spans="8:37">
      <c r="H797" s="3"/>
      <c r="I797" s="3"/>
      <c r="J797" s="3"/>
      <c r="K797"/>
      <c r="L797"/>
      <c r="M797" s="4"/>
      <c r="N797" s="4"/>
      <c r="O797" s="4"/>
      <c r="P797" s="4"/>
      <c r="Q797" s="4"/>
      <c r="T797" s="3"/>
      <c r="U797" s="3"/>
      <c r="V797" s="3"/>
      <c r="W797"/>
      <c r="X797"/>
      <c r="Y797" s="4"/>
      <c r="Z797" s="4"/>
      <c r="AA797" s="4"/>
      <c r="AB797" s="4"/>
      <c r="AC797" s="4"/>
      <c r="AF797" s="3"/>
      <c r="AG797" s="3"/>
      <c r="AH797" s="3"/>
      <c r="AK797" s="4"/>
    </row>
    <row r="798" spans="8:37">
      <c r="H798" s="3"/>
      <c r="I798" s="3"/>
      <c r="J798" s="3"/>
      <c r="K798"/>
      <c r="L798"/>
      <c r="M798" s="4"/>
      <c r="N798" s="4"/>
      <c r="O798" s="4"/>
      <c r="P798" s="4"/>
      <c r="Q798" s="4"/>
      <c r="T798" s="3"/>
      <c r="U798" s="3"/>
      <c r="V798" s="3"/>
      <c r="W798"/>
      <c r="X798"/>
      <c r="Y798" s="4"/>
      <c r="Z798" s="4"/>
      <c r="AA798" s="4"/>
      <c r="AB798" s="4"/>
      <c r="AC798" s="4"/>
      <c r="AF798" s="3"/>
      <c r="AG798" s="3"/>
      <c r="AH798" s="3"/>
      <c r="AK798" s="4"/>
    </row>
    <row r="799" spans="8:37">
      <c r="H799" s="3"/>
      <c r="I799" s="3"/>
      <c r="J799" s="3"/>
      <c r="K799"/>
      <c r="L799"/>
      <c r="M799" s="4"/>
      <c r="N799" s="4"/>
      <c r="O799" s="4"/>
      <c r="P799" s="4"/>
      <c r="Q799" s="4"/>
      <c r="T799" s="3"/>
      <c r="U799" s="3"/>
      <c r="V799" s="3"/>
      <c r="W799"/>
      <c r="X799"/>
      <c r="Y799" s="4"/>
      <c r="Z799" s="4"/>
      <c r="AA799" s="4"/>
      <c r="AB799" s="4"/>
      <c r="AC799" s="4"/>
      <c r="AF799" s="3"/>
      <c r="AG799" s="3"/>
      <c r="AH799" s="3"/>
      <c r="AK799" s="4"/>
    </row>
    <row r="800" spans="8:37">
      <c r="H800" s="3"/>
      <c r="I800" s="3"/>
      <c r="J800" s="3"/>
      <c r="K800"/>
      <c r="L800"/>
      <c r="M800" s="4"/>
      <c r="N800" s="4"/>
      <c r="O800" s="4"/>
      <c r="P800" s="4"/>
      <c r="Q800" s="4"/>
      <c r="T800" s="3"/>
      <c r="U800" s="3"/>
      <c r="V800" s="3"/>
      <c r="W800"/>
      <c r="X800"/>
      <c r="Y800" s="4"/>
      <c r="Z800" s="4"/>
      <c r="AA800" s="4"/>
      <c r="AB800" s="4"/>
      <c r="AC800" s="4"/>
      <c r="AF800" s="3"/>
      <c r="AG800" s="3"/>
      <c r="AH800" s="3"/>
      <c r="AK800" s="4"/>
    </row>
    <row r="801" spans="8:37">
      <c r="H801" s="3"/>
      <c r="I801" s="3"/>
      <c r="J801" s="3"/>
      <c r="K801"/>
      <c r="L801"/>
      <c r="M801" s="4"/>
      <c r="N801" s="4"/>
      <c r="O801" s="4"/>
      <c r="P801" s="4"/>
      <c r="Q801" s="4"/>
      <c r="T801" s="3"/>
      <c r="U801" s="3"/>
      <c r="V801" s="3"/>
      <c r="W801"/>
      <c r="X801"/>
      <c r="Y801" s="4"/>
      <c r="Z801" s="4"/>
      <c r="AA801" s="4"/>
      <c r="AB801" s="4"/>
      <c r="AC801" s="4"/>
      <c r="AF801" s="3"/>
      <c r="AG801" s="3"/>
      <c r="AH801" s="3"/>
      <c r="AK801" s="4"/>
    </row>
    <row r="802" spans="8:37">
      <c r="H802" s="3"/>
      <c r="I802" s="3"/>
      <c r="J802" s="3"/>
      <c r="K802"/>
      <c r="L802"/>
      <c r="M802" s="4"/>
      <c r="N802" s="4"/>
      <c r="O802" s="4"/>
      <c r="P802" s="4"/>
      <c r="Q802" s="4"/>
      <c r="T802" s="3"/>
      <c r="U802" s="3"/>
      <c r="V802" s="3"/>
      <c r="W802"/>
      <c r="X802"/>
      <c r="Y802" s="4"/>
      <c r="Z802" s="4"/>
      <c r="AA802" s="4"/>
      <c r="AB802" s="4"/>
      <c r="AC802" s="4"/>
      <c r="AF802" s="3"/>
      <c r="AG802" s="3"/>
      <c r="AH802" s="3"/>
      <c r="AK802" s="4"/>
    </row>
    <row r="803" spans="8:37">
      <c r="H803" s="3"/>
      <c r="I803" s="3"/>
      <c r="J803" s="3"/>
      <c r="K803"/>
      <c r="L803"/>
      <c r="M803" s="4"/>
      <c r="N803" s="4"/>
      <c r="O803" s="4"/>
      <c r="P803" s="4"/>
      <c r="Q803" s="4"/>
      <c r="T803" s="3"/>
      <c r="U803" s="3"/>
      <c r="V803" s="3"/>
      <c r="W803"/>
      <c r="X803"/>
      <c r="Y803" s="4"/>
      <c r="Z803" s="4"/>
      <c r="AA803" s="4"/>
      <c r="AB803" s="4"/>
      <c r="AC803" s="4"/>
      <c r="AF803" s="3"/>
      <c r="AG803" s="3"/>
      <c r="AH803" s="3"/>
      <c r="AK803" s="4"/>
    </row>
    <row r="804" spans="8:37">
      <c r="H804" s="3"/>
      <c r="I804" s="3"/>
      <c r="J804" s="3"/>
      <c r="K804"/>
      <c r="L804"/>
      <c r="M804" s="4"/>
      <c r="N804" s="4"/>
      <c r="O804" s="4"/>
      <c r="P804" s="4"/>
      <c r="Q804" s="4"/>
      <c r="T804" s="3"/>
      <c r="U804" s="3"/>
      <c r="V804" s="3"/>
      <c r="W804"/>
      <c r="X804"/>
      <c r="Y804" s="4"/>
      <c r="Z804" s="4"/>
      <c r="AA804" s="4"/>
      <c r="AB804" s="4"/>
      <c r="AC804" s="4"/>
      <c r="AF804" s="3"/>
      <c r="AG804" s="3"/>
      <c r="AH804" s="3"/>
      <c r="AK804" s="4"/>
    </row>
    <row r="805" spans="8:37">
      <c r="H805" s="3"/>
      <c r="I805" s="3"/>
      <c r="J805" s="3"/>
      <c r="K805"/>
      <c r="L805"/>
      <c r="M805" s="4"/>
      <c r="N805" s="4"/>
      <c r="O805" s="4"/>
      <c r="P805" s="4"/>
      <c r="Q805" s="4"/>
      <c r="T805" s="3"/>
      <c r="U805" s="3"/>
      <c r="V805" s="3"/>
      <c r="W805"/>
      <c r="X805"/>
      <c r="Y805" s="4"/>
      <c r="Z805" s="4"/>
      <c r="AA805" s="4"/>
      <c r="AB805" s="4"/>
      <c r="AC805" s="4"/>
      <c r="AF805" s="3"/>
      <c r="AG805" s="3"/>
      <c r="AH805" s="3"/>
      <c r="AK805" s="4"/>
    </row>
    <row r="806" spans="8:37">
      <c r="H806" s="5"/>
      <c r="I806" s="3"/>
      <c r="J806" s="3"/>
      <c r="K806"/>
      <c r="L806"/>
      <c r="M806" s="4"/>
      <c r="N806" s="4"/>
      <c r="O806" s="4"/>
      <c r="P806" s="4"/>
      <c r="Q806" s="4"/>
      <c r="T806" s="5"/>
      <c r="U806" s="3"/>
      <c r="V806" s="3"/>
      <c r="W806"/>
      <c r="X806"/>
      <c r="Y806" s="4"/>
      <c r="Z806" s="4"/>
      <c r="AA806" s="4"/>
      <c r="AB806" s="4"/>
      <c r="AC806" s="4"/>
      <c r="AF806" s="5"/>
      <c r="AG806" s="3"/>
      <c r="AH806" s="3"/>
      <c r="AK806" s="4"/>
    </row>
    <row r="807" spans="8:37">
      <c r="H807" s="5"/>
      <c r="I807" s="3"/>
      <c r="J807" s="3"/>
      <c r="K807"/>
      <c r="L807"/>
      <c r="M807" s="4"/>
      <c r="N807" s="4"/>
      <c r="O807" s="4"/>
      <c r="P807" s="4"/>
      <c r="Q807" s="4"/>
      <c r="T807" s="5"/>
      <c r="U807" s="3"/>
      <c r="V807" s="3"/>
      <c r="W807"/>
      <c r="X807"/>
      <c r="Y807" s="4"/>
      <c r="Z807" s="4"/>
      <c r="AA807" s="4"/>
      <c r="AB807" s="4"/>
      <c r="AC807" s="4"/>
      <c r="AF807" s="5"/>
      <c r="AG807" s="3"/>
      <c r="AH807" s="3"/>
      <c r="AK807" s="4"/>
    </row>
    <row r="808" spans="8:37">
      <c r="H808" s="5"/>
      <c r="I808" s="3"/>
      <c r="J808" s="3"/>
      <c r="K808"/>
      <c r="L808"/>
      <c r="M808" s="4"/>
      <c r="N808" s="4"/>
      <c r="O808" s="4"/>
      <c r="P808" s="4"/>
      <c r="Q808" s="4"/>
      <c r="T808" s="5"/>
      <c r="U808" s="3"/>
      <c r="V808" s="3"/>
      <c r="W808"/>
      <c r="X808"/>
      <c r="Y808" s="4"/>
      <c r="Z808" s="4"/>
      <c r="AA808" s="4"/>
      <c r="AB808" s="4"/>
      <c r="AC808" s="4"/>
      <c r="AF808" s="5"/>
      <c r="AG808" s="3"/>
      <c r="AH808" s="3"/>
      <c r="AK808" s="4"/>
    </row>
    <row r="809" spans="8:37">
      <c r="H809" s="5"/>
      <c r="I809" s="3"/>
      <c r="J809" s="3"/>
      <c r="K809"/>
      <c r="L809"/>
      <c r="M809" s="4"/>
      <c r="N809" s="4"/>
      <c r="O809" s="4"/>
      <c r="P809" s="4"/>
      <c r="Q809" s="4"/>
      <c r="T809" s="5"/>
      <c r="U809" s="3"/>
      <c r="V809" s="3"/>
      <c r="W809"/>
      <c r="X809"/>
      <c r="Y809" s="4"/>
      <c r="Z809" s="4"/>
      <c r="AA809" s="4"/>
      <c r="AB809" s="4"/>
      <c r="AC809" s="4"/>
      <c r="AF809" s="5"/>
      <c r="AG809" s="3"/>
      <c r="AH809" s="3"/>
      <c r="AK809" s="4"/>
    </row>
    <row r="810" spans="8:37">
      <c r="H810" s="5">
        <v>22</v>
      </c>
      <c r="I810" s="3" t="s">
        <v>20</v>
      </c>
      <c r="J810" s="3" t="s">
        <v>21</v>
      </c>
      <c r="K810"/>
      <c r="L810"/>
      <c r="M810" s="4"/>
      <c r="N810" s="4"/>
      <c r="O810" s="4"/>
      <c r="P810" s="4"/>
      <c r="Q810" s="4"/>
      <c r="T810" s="5">
        <v>22</v>
      </c>
      <c r="U810" s="3" t="s">
        <v>20</v>
      </c>
      <c r="V810" s="3" t="s">
        <v>21</v>
      </c>
      <c r="W810"/>
      <c r="X810"/>
      <c r="Y810" s="4"/>
      <c r="Z810" s="4"/>
      <c r="AA810" s="4"/>
      <c r="AB810" s="4"/>
      <c r="AC810" s="4"/>
      <c r="AF810" s="5">
        <v>22</v>
      </c>
      <c r="AG810" s="3" t="s">
        <v>20</v>
      </c>
      <c r="AH810" s="3" t="s">
        <v>21</v>
      </c>
      <c r="AK810" s="4"/>
    </row>
    <row r="811" spans="8:37">
      <c r="H811" s="5"/>
      <c r="I811" s="3" t="s">
        <v>19</v>
      </c>
      <c r="J811" s="3" t="s">
        <v>21</v>
      </c>
      <c r="K811"/>
      <c r="L811"/>
      <c r="M811" s="4"/>
      <c r="N811" s="4"/>
      <c r="O811" s="4"/>
      <c r="P811" s="4"/>
      <c r="Q811" s="4"/>
      <c r="T811" s="5"/>
      <c r="U811" s="3" t="s">
        <v>19</v>
      </c>
      <c r="V811" s="3" t="s">
        <v>21</v>
      </c>
      <c r="W811"/>
      <c r="X811"/>
      <c r="Y811" s="4"/>
      <c r="Z811" s="4"/>
      <c r="AA811" s="4"/>
      <c r="AB811" s="4"/>
      <c r="AC811" s="4"/>
      <c r="AF811" s="5"/>
      <c r="AG811" s="3" t="s">
        <v>19</v>
      </c>
      <c r="AH811" s="3" t="s">
        <v>21</v>
      </c>
      <c r="AK811" s="4"/>
    </row>
    <row r="812" spans="8:37">
      <c r="H812" s="5"/>
      <c r="I812" s="3"/>
      <c r="J812" s="3"/>
      <c r="K812"/>
      <c r="L812"/>
      <c r="M812" s="4"/>
      <c r="N812" s="4"/>
      <c r="O812" s="4"/>
      <c r="P812" s="4"/>
      <c r="Q812" s="4"/>
      <c r="T812" s="5"/>
      <c r="U812" s="3"/>
      <c r="V812" s="3"/>
      <c r="W812"/>
      <c r="X812"/>
      <c r="Y812" s="4"/>
      <c r="Z812" s="4"/>
      <c r="AA812" s="4"/>
      <c r="AB812" s="4"/>
      <c r="AC812" s="4"/>
      <c r="AF812" s="5"/>
      <c r="AG812" s="3"/>
      <c r="AH812" s="3"/>
      <c r="AK812" s="4"/>
    </row>
    <row r="813" spans="8:37">
      <c r="H813" s="5"/>
      <c r="I813" s="3"/>
      <c r="J813" s="3"/>
      <c r="K813"/>
      <c r="L813"/>
      <c r="M813" s="4"/>
      <c r="N813" s="4"/>
      <c r="O813" s="4"/>
      <c r="P813" s="4"/>
      <c r="Q813" s="4"/>
      <c r="T813" s="5"/>
      <c r="U813" s="3"/>
      <c r="V813" s="3"/>
      <c r="W813"/>
      <c r="X813"/>
      <c r="Y813" s="4"/>
      <c r="Z813" s="4"/>
      <c r="AA813" s="4"/>
      <c r="AB813" s="4"/>
      <c r="AC813" s="4"/>
      <c r="AF813" s="5"/>
      <c r="AG813" s="3"/>
      <c r="AH813" s="3"/>
      <c r="AK813" s="4"/>
    </row>
    <row r="814" spans="8:37">
      <c r="H814" s="5"/>
      <c r="I814" s="3"/>
      <c r="J814" s="3"/>
      <c r="K814"/>
      <c r="L814"/>
      <c r="M814" s="4"/>
      <c r="N814" s="4"/>
      <c r="O814" s="4"/>
      <c r="P814" s="4"/>
      <c r="Q814" s="4"/>
      <c r="T814" s="5"/>
      <c r="U814" s="3"/>
      <c r="V814" s="3"/>
      <c r="W814"/>
      <c r="X814"/>
      <c r="Y814" s="4"/>
      <c r="Z814" s="4"/>
      <c r="AA814" s="4"/>
      <c r="AB814" s="4"/>
      <c r="AC814" s="4"/>
      <c r="AF814" s="5"/>
      <c r="AG814" s="3"/>
      <c r="AH814" s="3"/>
      <c r="AK814" s="4"/>
    </row>
    <row r="815" spans="8:37">
      <c r="H815" s="5"/>
      <c r="I815" s="3"/>
      <c r="J815" s="3"/>
      <c r="K815"/>
      <c r="L815"/>
      <c r="M815" s="4"/>
      <c r="N815" s="4"/>
      <c r="O815" s="4"/>
      <c r="P815" s="4"/>
      <c r="Q815" s="4"/>
      <c r="T815" s="5"/>
      <c r="U815" s="3"/>
      <c r="V815" s="3"/>
      <c r="W815"/>
      <c r="X815"/>
      <c r="Y815" s="4"/>
      <c r="Z815" s="4"/>
      <c r="AA815" s="4"/>
      <c r="AB815" s="4"/>
      <c r="AC815" s="4"/>
      <c r="AF815" s="5"/>
      <c r="AG815" s="3"/>
      <c r="AH815" s="3"/>
      <c r="AK815" s="4"/>
    </row>
    <row r="816" spans="8:37">
      <c r="H816" s="5"/>
      <c r="I816" s="3"/>
      <c r="J816" s="3"/>
      <c r="K816"/>
      <c r="L816"/>
      <c r="M816" s="4"/>
      <c r="N816" s="4"/>
      <c r="O816" s="4"/>
      <c r="P816" s="4"/>
      <c r="Q816" s="4"/>
      <c r="T816" s="5"/>
      <c r="U816" s="3"/>
      <c r="V816" s="3"/>
      <c r="W816"/>
      <c r="X816"/>
      <c r="Y816" s="4"/>
      <c r="Z816" s="4"/>
      <c r="AA816" s="4"/>
      <c r="AB816" s="4"/>
      <c r="AC816" s="4"/>
      <c r="AF816" s="5"/>
      <c r="AG816" s="3"/>
      <c r="AH816" s="3"/>
      <c r="AK816" s="4"/>
    </row>
    <row r="817" spans="8:37">
      <c r="H817" s="5"/>
      <c r="I817" s="3"/>
      <c r="J817" s="3"/>
      <c r="K817"/>
      <c r="L817"/>
      <c r="M817" s="4"/>
      <c r="N817" s="4"/>
      <c r="O817" s="4"/>
      <c r="P817" s="4"/>
      <c r="Q817" s="4"/>
      <c r="T817" s="5"/>
      <c r="U817" s="3"/>
      <c r="V817" s="3"/>
      <c r="W817"/>
      <c r="X817"/>
      <c r="Y817" s="4"/>
      <c r="Z817" s="4"/>
      <c r="AA817" s="4"/>
      <c r="AB817" s="4"/>
      <c r="AC817" s="4"/>
      <c r="AF817" s="5"/>
      <c r="AG817" s="3"/>
      <c r="AH817" s="3"/>
      <c r="AK817" s="4"/>
    </row>
    <row r="818" spans="8:37">
      <c r="H818" s="5"/>
      <c r="I818" s="3"/>
      <c r="J818" s="3"/>
      <c r="K818"/>
      <c r="L818"/>
      <c r="M818" s="4"/>
      <c r="N818" s="4"/>
      <c r="O818" s="4"/>
      <c r="P818" s="4"/>
      <c r="Q818" s="4"/>
      <c r="T818" s="5"/>
      <c r="U818" s="3"/>
      <c r="V818" s="3"/>
      <c r="W818"/>
      <c r="X818"/>
      <c r="Y818" s="4"/>
      <c r="Z818" s="4"/>
      <c r="AA818" s="4"/>
      <c r="AB818" s="4"/>
      <c r="AC818" s="4"/>
      <c r="AF818" s="5"/>
      <c r="AG818" s="3"/>
      <c r="AH818" s="3"/>
      <c r="AK818" s="4"/>
    </row>
    <row r="819" spans="8:37">
      <c r="H819" s="5"/>
      <c r="I819" s="3"/>
      <c r="J819" s="3"/>
      <c r="K819"/>
      <c r="L819"/>
      <c r="M819" s="4"/>
      <c r="N819" s="4"/>
      <c r="O819" s="4"/>
      <c r="P819" s="4"/>
      <c r="Q819" s="4"/>
      <c r="T819" s="5"/>
      <c r="U819" s="3"/>
      <c r="V819" s="3"/>
      <c r="W819"/>
      <c r="X819"/>
      <c r="Y819" s="4"/>
      <c r="Z819" s="4"/>
      <c r="AA819" s="4"/>
      <c r="AB819" s="4"/>
      <c r="AC819" s="4"/>
      <c r="AF819" s="5"/>
      <c r="AG819" s="3"/>
      <c r="AH819" s="3"/>
      <c r="AK819" s="4"/>
    </row>
    <row r="820" spans="8:37">
      <c r="H820" s="5"/>
      <c r="I820" s="3"/>
      <c r="J820" s="3"/>
      <c r="K820"/>
      <c r="L820"/>
      <c r="M820" s="4"/>
      <c r="N820" s="4"/>
      <c r="O820" s="4"/>
      <c r="P820" s="4"/>
      <c r="Q820" s="4"/>
      <c r="T820" s="5"/>
      <c r="U820" s="3"/>
      <c r="V820" s="3"/>
      <c r="W820"/>
      <c r="X820"/>
      <c r="Y820" s="4"/>
      <c r="Z820" s="4"/>
      <c r="AA820" s="4"/>
      <c r="AB820" s="4"/>
      <c r="AC820" s="4"/>
      <c r="AF820" s="5"/>
      <c r="AG820" s="3"/>
      <c r="AH820" s="3"/>
      <c r="AK820" s="4"/>
    </row>
    <row r="821" spans="8:37">
      <c r="H821" s="5"/>
      <c r="I821" s="3"/>
      <c r="J821" s="3"/>
      <c r="K821"/>
      <c r="L821"/>
      <c r="M821" s="4"/>
      <c r="N821" s="4"/>
      <c r="O821" s="4"/>
      <c r="P821" s="4"/>
      <c r="Q821" s="4"/>
      <c r="T821" s="5"/>
      <c r="U821" s="3"/>
      <c r="V821" s="3"/>
      <c r="W821"/>
      <c r="X821"/>
      <c r="Y821" s="4"/>
      <c r="Z821" s="4"/>
      <c r="AA821" s="4"/>
      <c r="AB821" s="4"/>
      <c r="AC821" s="4"/>
      <c r="AF821" s="5"/>
      <c r="AG821" s="3"/>
      <c r="AH821" s="3"/>
      <c r="AK821" s="4"/>
    </row>
    <row r="822" spans="8:37">
      <c r="H822" s="3"/>
      <c r="I822" s="3"/>
      <c r="J822" s="3"/>
      <c r="K822"/>
      <c r="L822"/>
      <c r="M822" s="4"/>
      <c r="N822" s="4"/>
      <c r="O822" s="4"/>
      <c r="P822" s="4"/>
      <c r="Q822" s="4"/>
      <c r="T822" s="3"/>
      <c r="U822" s="3"/>
      <c r="V822" s="3"/>
      <c r="W822"/>
      <c r="X822"/>
      <c r="Y822" s="4"/>
      <c r="Z822" s="4"/>
      <c r="AA822" s="4"/>
      <c r="AB822" s="4"/>
      <c r="AC822" s="4"/>
      <c r="AF822" s="3"/>
      <c r="AG822" s="3"/>
      <c r="AH822" s="3"/>
      <c r="AK822" s="4"/>
    </row>
    <row r="823" spans="8:37">
      <c r="H823" s="3"/>
      <c r="I823" s="3"/>
      <c r="J823" s="3"/>
      <c r="K823"/>
      <c r="L823"/>
      <c r="M823" s="4"/>
      <c r="N823" s="4"/>
      <c r="O823" s="4"/>
      <c r="P823" s="4"/>
      <c r="Q823" s="4"/>
      <c r="T823" s="3"/>
      <c r="U823" s="3"/>
      <c r="V823" s="3"/>
      <c r="W823"/>
      <c r="X823"/>
      <c r="Y823" s="4"/>
      <c r="Z823" s="4"/>
      <c r="AA823" s="4"/>
      <c r="AB823" s="4"/>
      <c r="AC823" s="4"/>
      <c r="AF823" s="3"/>
      <c r="AG823" s="3"/>
      <c r="AH823" s="3"/>
      <c r="AK823" s="4"/>
    </row>
    <row r="824" spans="8:37">
      <c r="H824" s="3"/>
      <c r="I824" s="3"/>
      <c r="J824" s="3"/>
      <c r="K824"/>
      <c r="L824"/>
      <c r="M824" s="4"/>
      <c r="N824" s="4"/>
      <c r="O824" s="4"/>
      <c r="P824" s="4"/>
      <c r="Q824" s="4"/>
      <c r="T824" s="3"/>
      <c r="U824" s="3"/>
      <c r="V824" s="3"/>
      <c r="W824"/>
      <c r="X824"/>
      <c r="Y824" s="4"/>
      <c r="Z824" s="4"/>
      <c r="AA824" s="4"/>
      <c r="AB824" s="4"/>
      <c r="AC824" s="4"/>
      <c r="AF824" s="3"/>
      <c r="AG824" s="3"/>
      <c r="AH824" s="3"/>
      <c r="AK824" s="4"/>
    </row>
    <row r="825" spans="8:37">
      <c r="H825" s="3"/>
      <c r="I825" s="3"/>
      <c r="J825" s="3"/>
      <c r="K825"/>
      <c r="L825"/>
      <c r="M825" s="4"/>
      <c r="N825" s="4"/>
      <c r="O825" s="4"/>
      <c r="P825" s="4"/>
      <c r="Q825" s="4"/>
      <c r="T825" s="3"/>
      <c r="U825" s="3"/>
      <c r="V825" s="3"/>
      <c r="W825"/>
      <c r="X825"/>
      <c r="Y825" s="4"/>
      <c r="Z825" s="4"/>
      <c r="AA825" s="4"/>
      <c r="AB825" s="4"/>
      <c r="AC825" s="4"/>
      <c r="AF825" s="3"/>
      <c r="AG825" s="3"/>
      <c r="AH825" s="3"/>
      <c r="AK825" s="4"/>
    </row>
    <row r="826" spans="8:37">
      <c r="H826" s="3"/>
      <c r="I826" s="3"/>
      <c r="J826" s="3"/>
      <c r="K826"/>
      <c r="L826"/>
      <c r="M826" s="4"/>
      <c r="N826" s="4"/>
      <c r="O826" s="4"/>
      <c r="P826" s="4"/>
      <c r="Q826" s="4"/>
      <c r="T826" s="3"/>
      <c r="U826" s="3"/>
      <c r="V826" s="3"/>
      <c r="W826"/>
      <c r="X826"/>
      <c r="Y826" s="4"/>
      <c r="Z826" s="4"/>
      <c r="AA826" s="4"/>
      <c r="AB826" s="4"/>
      <c r="AC826" s="4"/>
      <c r="AF826" s="3"/>
      <c r="AG826" s="3"/>
      <c r="AH826" s="3"/>
      <c r="AK826" s="4"/>
    </row>
    <row r="827" spans="8:37">
      <c r="H827" s="3"/>
      <c r="I827" s="3"/>
      <c r="J827" s="3"/>
      <c r="K827"/>
      <c r="L827"/>
      <c r="M827" s="4"/>
      <c r="N827" s="4"/>
      <c r="O827" s="4"/>
      <c r="P827" s="4"/>
      <c r="Q827" s="4"/>
      <c r="T827" s="3"/>
      <c r="U827" s="3"/>
      <c r="V827" s="3"/>
      <c r="W827"/>
      <c r="X827"/>
      <c r="Y827" s="4"/>
      <c r="Z827" s="4"/>
      <c r="AA827" s="4"/>
      <c r="AB827" s="4"/>
      <c r="AC827" s="4"/>
      <c r="AF827" s="3"/>
      <c r="AG827" s="3"/>
      <c r="AH827" s="3"/>
      <c r="AK827" s="4"/>
    </row>
    <row r="828" spans="8:37">
      <c r="H828" s="3"/>
      <c r="I828" s="3"/>
      <c r="J828" s="3"/>
      <c r="K828"/>
      <c r="L828"/>
      <c r="M828" s="4"/>
      <c r="N828" s="4"/>
      <c r="O828" s="4"/>
      <c r="P828" s="4"/>
      <c r="Q828" s="4"/>
      <c r="T828" s="3"/>
      <c r="U828" s="3"/>
      <c r="V828" s="3"/>
      <c r="W828"/>
      <c r="X828"/>
      <c r="Y828" s="4"/>
      <c r="Z828" s="4"/>
      <c r="AA828" s="4"/>
      <c r="AB828" s="4"/>
      <c r="AC828" s="4"/>
      <c r="AF828" s="3"/>
      <c r="AG828" s="3"/>
      <c r="AH828" s="3"/>
      <c r="AK828" s="4"/>
    </row>
    <row r="829" spans="8:37">
      <c r="H829" s="3"/>
      <c r="I829" s="3"/>
      <c r="J829" s="3"/>
      <c r="K829"/>
      <c r="L829"/>
      <c r="M829" s="4"/>
      <c r="N829" s="4"/>
      <c r="O829" s="4"/>
      <c r="P829" s="4"/>
      <c r="Q829" s="4"/>
      <c r="T829" s="3"/>
      <c r="U829" s="3"/>
      <c r="V829" s="3"/>
      <c r="W829"/>
      <c r="X829"/>
      <c r="Y829" s="4"/>
      <c r="Z829" s="4"/>
      <c r="AA829" s="4"/>
      <c r="AB829" s="4"/>
      <c r="AC829" s="4"/>
      <c r="AF829" s="3"/>
      <c r="AG829" s="3"/>
      <c r="AH829" s="3"/>
      <c r="AK829" s="4"/>
    </row>
    <row r="830" spans="8:37">
      <c r="H830" s="3"/>
      <c r="I830" s="3"/>
      <c r="J830" s="3"/>
      <c r="K830"/>
      <c r="L830"/>
      <c r="M830" s="4"/>
      <c r="N830" s="4"/>
      <c r="O830" s="4"/>
      <c r="P830" s="4"/>
      <c r="Q830" s="4"/>
      <c r="T830" s="3"/>
      <c r="U830" s="3"/>
      <c r="V830" s="3"/>
      <c r="W830"/>
      <c r="X830"/>
      <c r="Y830" s="4"/>
      <c r="Z830" s="4"/>
      <c r="AA830" s="4"/>
      <c r="AB830" s="4"/>
      <c r="AC830" s="4"/>
      <c r="AF830" s="3"/>
      <c r="AG830" s="3"/>
      <c r="AH830" s="3"/>
      <c r="AK830" s="4"/>
    </row>
    <row r="831" spans="8:37">
      <c r="H831" s="3"/>
      <c r="I831" s="3"/>
      <c r="J831" s="3"/>
      <c r="K831"/>
      <c r="L831"/>
      <c r="M831" s="4"/>
      <c r="N831" s="4"/>
      <c r="O831" s="4"/>
      <c r="P831" s="4"/>
      <c r="Q831" s="4"/>
      <c r="T831" s="3"/>
      <c r="U831" s="3"/>
      <c r="V831" s="3"/>
      <c r="W831"/>
      <c r="X831"/>
      <c r="Y831" s="4"/>
      <c r="Z831" s="4"/>
      <c r="AA831" s="4"/>
      <c r="AB831" s="4"/>
      <c r="AC831" s="4"/>
      <c r="AF831" s="3"/>
      <c r="AG831" s="3"/>
      <c r="AH831" s="3"/>
      <c r="AK831" s="4"/>
    </row>
    <row r="832" spans="8:37">
      <c r="H832" s="3"/>
      <c r="I832" s="3"/>
      <c r="J832" s="3"/>
      <c r="K832"/>
      <c r="L832"/>
      <c r="M832" s="4"/>
      <c r="N832" s="4"/>
      <c r="O832" s="4"/>
      <c r="P832" s="4"/>
      <c r="Q832" s="4"/>
      <c r="T832" s="3"/>
      <c r="U832" s="3"/>
      <c r="V832" s="3"/>
      <c r="W832"/>
      <c r="X832"/>
      <c r="Y832" s="4"/>
      <c r="Z832" s="4"/>
      <c r="AA832" s="4"/>
      <c r="AB832" s="4"/>
      <c r="AC832" s="4"/>
      <c r="AF832" s="3"/>
      <c r="AG832" s="3"/>
      <c r="AH832" s="3"/>
      <c r="AK832" s="4"/>
    </row>
    <row r="833" spans="8:37">
      <c r="H833" s="3"/>
      <c r="I833" s="3"/>
      <c r="J833" s="3"/>
      <c r="K833"/>
      <c r="L833"/>
      <c r="M833" s="4"/>
      <c r="N833" s="4"/>
      <c r="O833" s="4"/>
      <c r="P833" s="4"/>
      <c r="Q833" s="4"/>
      <c r="T833" s="3"/>
      <c r="U833" s="3"/>
      <c r="V833" s="3"/>
      <c r="W833"/>
      <c r="X833"/>
      <c r="Y833" s="4"/>
      <c r="Z833" s="4"/>
      <c r="AA833" s="4"/>
      <c r="AB833" s="4"/>
      <c r="AC833" s="4"/>
      <c r="AF833" s="3"/>
      <c r="AG833" s="3"/>
      <c r="AH833" s="3"/>
      <c r="AK833" s="4"/>
    </row>
    <row r="834" spans="8:37">
      <c r="H834" s="3"/>
      <c r="I834" s="3"/>
      <c r="J834" s="3"/>
      <c r="K834"/>
      <c r="L834"/>
      <c r="M834" s="4"/>
      <c r="N834" s="4"/>
      <c r="O834" s="4"/>
      <c r="P834" s="4"/>
      <c r="Q834" s="4"/>
      <c r="T834" s="3"/>
      <c r="U834" s="3"/>
      <c r="V834" s="3"/>
      <c r="W834"/>
      <c r="X834"/>
      <c r="Y834" s="4"/>
      <c r="Z834" s="4"/>
      <c r="AA834" s="4"/>
      <c r="AB834" s="4"/>
      <c r="AC834" s="4"/>
      <c r="AF834" s="3"/>
      <c r="AG834" s="3"/>
      <c r="AH834" s="3"/>
      <c r="AK834" s="4"/>
    </row>
    <row r="835" spans="8:37">
      <c r="H835" s="3"/>
      <c r="I835" s="3"/>
      <c r="J835" s="3"/>
      <c r="K835"/>
      <c r="L835"/>
      <c r="M835" s="4"/>
      <c r="N835" s="4"/>
      <c r="O835" s="4"/>
      <c r="P835" s="4"/>
      <c r="Q835" s="4"/>
      <c r="T835" s="3"/>
      <c r="U835" s="3"/>
      <c r="V835" s="3"/>
      <c r="W835"/>
      <c r="X835"/>
      <c r="Y835" s="4"/>
      <c r="Z835" s="4"/>
      <c r="AA835" s="4"/>
      <c r="AB835" s="4"/>
      <c r="AC835" s="4"/>
      <c r="AF835" s="3"/>
      <c r="AG835" s="3"/>
      <c r="AH835" s="3"/>
      <c r="AK835" s="4"/>
    </row>
    <row r="836" spans="8:37">
      <c r="H836" s="3"/>
      <c r="I836" s="3"/>
      <c r="J836" s="3"/>
      <c r="K836"/>
      <c r="L836"/>
      <c r="M836" s="4"/>
      <c r="N836" s="4"/>
      <c r="O836" s="4"/>
      <c r="P836" s="4"/>
      <c r="Q836" s="4"/>
      <c r="T836" s="3"/>
      <c r="U836" s="3"/>
      <c r="V836" s="3"/>
      <c r="W836"/>
      <c r="X836"/>
      <c r="Y836" s="4"/>
      <c r="Z836" s="4"/>
      <c r="AA836" s="4"/>
      <c r="AB836" s="4"/>
      <c r="AC836" s="4"/>
      <c r="AF836" s="3"/>
      <c r="AG836" s="3"/>
      <c r="AH836" s="3"/>
      <c r="AK836" s="4"/>
    </row>
    <row r="837" spans="8:37">
      <c r="H837" s="3"/>
      <c r="I837" s="3"/>
      <c r="J837" s="3"/>
      <c r="K837"/>
      <c r="L837"/>
      <c r="M837" s="4"/>
      <c r="N837" s="4"/>
      <c r="O837" s="4"/>
      <c r="P837" s="4"/>
      <c r="Q837" s="4"/>
      <c r="T837" s="3"/>
      <c r="U837" s="3"/>
      <c r="V837" s="3"/>
      <c r="W837"/>
      <c r="X837"/>
      <c r="Y837" s="4"/>
      <c r="Z837" s="4"/>
      <c r="AA837" s="4"/>
      <c r="AB837" s="4"/>
      <c r="AC837" s="4"/>
      <c r="AF837" s="3"/>
      <c r="AG837" s="3"/>
      <c r="AH837" s="3"/>
      <c r="AK837" s="4"/>
    </row>
    <row r="838" spans="8:37">
      <c r="H838" s="5"/>
      <c r="I838" s="3"/>
      <c r="J838" s="3"/>
      <c r="K838"/>
      <c r="L838"/>
      <c r="M838" s="4"/>
      <c r="N838" s="4"/>
      <c r="O838" s="4"/>
      <c r="P838" s="4"/>
      <c r="Q838" s="4"/>
      <c r="T838" s="5"/>
      <c r="U838" s="3"/>
      <c r="V838" s="3"/>
      <c r="W838"/>
      <c r="X838"/>
      <c r="Y838" s="4"/>
      <c r="Z838" s="4"/>
      <c r="AA838" s="4"/>
      <c r="AB838" s="4"/>
      <c r="AC838" s="4"/>
      <c r="AF838" s="5"/>
      <c r="AG838" s="3"/>
      <c r="AH838" s="3"/>
      <c r="AK838" s="4"/>
    </row>
    <row r="839" spans="8:37">
      <c r="H839" s="5"/>
      <c r="I839" s="3"/>
      <c r="J839" s="3"/>
      <c r="K839"/>
      <c r="L839"/>
      <c r="M839" s="4"/>
      <c r="N839" s="4"/>
      <c r="O839" s="4"/>
      <c r="P839" s="4"/>
      <c r="Q839" s="4"/>
      <c r="T839" s="5"/>
      <c r="U839" s="3"/>
      <c r="V839" s="3"/>
      <c r="W839"/>
      <c r="X839"/>
      <c r="Y839" s="4"/>
      <c r="Z839" s="4"/>
      <c r="AA839" s="4"/>
      <c r="AB839" s="4"/>
      <c r="AC839" s="4"/>
      <c r="AF839" s="5"/>
      <c r="AG839" s="3"/>
      <c r="AH839" s="3"/>
      <c r="AK839" s="4"/>
    </row>
    <row r="840" spans="8:37">
      <c r="H840" s="5"/>
      <c r="I840" s="3"/>
      <c r="J840" s="3"/>
      <c r="K840"/>
      <c r="L840"/>
      <c r="M840" s="4"/>
      <c r="N840" s="4"/>
      <c r="O840" s="4"/>
      <c r="P840" s="4"/>
      <c r="Q840" s="4"/>
      <c r="T840" s="5"/>
      <c r="U840" s="3"/>
      <c r="V840" s="3"/>
      <c r="W840"/>
      <c r="X840"/>
      <c r="Y840" s="4"/>
      <c r="Z840" s="4"/>
      <c r="AA840" s="4"/>
      <c r="AB840" s="4"/>
      <c r="AC840" s="4"/>
      <c r="AF840" s="5"/>
      <c r="AG840" s="3"/>
      <c r="AH840" s="3"/>
      <c r="AK840" s="4"/>
    </row>
    <row r="841" spans="8:37">
      <c r="H841" s="5"/>
      <c r="I841" s="3"/>
      <c r="J841" s="3"/>
      <c r="K841"/>
      <c r="L841"/>
      <c r="M841" s="4"/>
      <c r="N841" s="4"/>
      <c r="O841" s="4"/>
      <c r="P841" s="4"/>
      <c r="Q841" s="4"/>
      <c r="T841" s="5"/>
      <c r="U841" s="3"/>
      <c r="V841" s="3"/>
      <c r="W841"/>
      <c r="X841"/>
      <c r="Y841" s="4"/>
      <c r="Z841" s="4"/>
      <c r="AA841" s="4"/>
      <c r="AB841" s="4"/>
      <c r="AC841" s="4"/>
      <c r="AF841" s="5"/>
      <c r="AG841" s="3"/>
      <c r="AH841" s="3"/>
      <c r="AK841" s="4"/>
    </row>
    <row r="842" spans="8:37">
      <c r="H842" s="5">
        <v>23</v>
      </c>
      <c r="I842" s="3" t="s">
        <v>20</v>
      </c>
      <c r="J842" s="3" t="s">
        <v>21</v>
      </c>
      <c r="K842"/>
      <c r="L842"/>
      <c r="M842" s="4"/>
      <c r="N842" s="4"/>
      <c r="O842" s="4"/>
      <c r="P842" s="4"/>
      <c r="Q842" s="4"/>
      <c r="T842" s="5">
        <v>23</v>
      </c>
      <c r="U842" s="3" t="s">
        <v>20</v>
      </c>
      <c r="V842" s="3" t="s">
        <v>21</v>
      </c>
      <c r="W842"/>
      <c r="X842"/>
      <c r="Y842" s="4"/>
      <c r="Z842" s="4"/>
      <c r="AA842" s="4"/>
      <c r="AB842" s="4"/>
      <c r="AC842" s="4"/>
      <c r="AF842" s="5">
        <v>23</v>
      </c>
      <c r="AG842" s="3" t="s">
        <v>20</v>
      </c>
      <c r="AH842" s="3" t="s">
        <v>21</v>
      </c>
      <c r="AK842" s="4"/>
    </row>
    <row r="843" spans="8:37">
      <c r="H843" s="5"/>
      <c r="I843" s="3" t="s">
        <v>19</v>
      </c>
      <c r="J843" s="3" t="s">
        <v>21</v>
      </c>
      <c r="K843"/>
      <c r="L843"/>
      <c r="M843" s="4"/>
      <c r="N843" s="4"/>
      <c r="O843" s="4"/>
      <c r="P843" s="4"/>
      <c r="Q843" s="4"/>
      <c r="T843" s="5"/>
      <c r="U843" s="3" t="s">
        <v>19</v>
      </c>
      <c r="V843" s="3" t="s">
        <v>21</v>
      </c>
      <c r="W843"/>
      <c r="X843"/>
      <c r="Y843" s="4"/>
      <c r="Z843" s="4"/>
      <c r="AA843" s="4"/>
      <c r="AB843" s="4"/>
      <c r="AC843" s="4"/>
      <c r="AF843" s="5"/>
      <c r="AG843" s="3" t="s">
        <v>19</v>
      </c>
      <c r="AH843" s="3" t="s">
        <v>21</v>
      </c>
      <c r="AK843" s="4"/>
    </row>
    <row r="844" spans="8:37">
      <c r="H844" s="5"/>
      <c r="I844" s="3"/>
      <c r="J844" s="3"/>
      <c r="K844"/>
      <c r="L844"/>
      <c r="M844" s="4"/>
      <c r="N844" s="4"/>
      <c r="O844" s="4"/>
      <c r="P844" s="4"/>
      <c r="Q844" s="4"/>
      <c r="T844" s="5"/>
      <c r="U844" s="3"/>
      <c r="V844" s="3"/>
      <c r="W844"/>
      <c r="X844"/>
      <c r="Y844" s="4"/>
      <c r="Z844" s="4"/>
      <c r="AA844" s="4"/>
      <c r="AB844" s="4"/>
      <c r="AC844" s="4"/>
      <c r="AF844" s="5"/>
      <c r="AG844" s="3"/>
      <c r="AH844" s="3"/>
      <c r="AK844" s="4"/>
    </row>
    <row r="845" spans="8:37">
      <c r="H845" s="5"/>
      <c r="I845" s="3"/>
      <c r="J845" s="3"/>
      <c r="K845"/>
      <c r="L845"/>
      <c r="M845" s="4"/>
      <c r="N845" s="4"/>
      <c r="O845" s="4"/>
      <c r="P845" s="4"/>
      <c r="Q845" s="4"/>
      <c r="T845" s="5"/>
      <c r="U845" s="3"/>
      <c r="V845" s="3"/>
      <c r="W845"/>
      <c r="X845"/>
      <c r="Y845" s="4"/>
      <c r="Z845" s="4"/>
      <c r="AA845" s="4"/>
      <c r="AB845" s="4"/>
      <c r="AC845" s="4"/>
      <c r="AF845" s="5"/>
      <c r="AG845" s="3"/>
      <c r="AH845" s="3"/>
      <c r="AK845" s="4"/>
    </row>
    <row r="846" spans="8:37">
      <c r="H846" s="5"/>
      <c r="I846" s="3"/>
      <c r="J846" s="3"/>
      <c r="K846"/>
      <c r="L846"/>
      <c r="M846" s="4"/>
      <c r="N846" s="4"/>
      <c r="O846" s="4"/>
      <c r="P846" s="4"/>
      <c r="Q846" s="4"/>
      <c r="T846" s="5"/>
      <c r="U846" s="3"/>
      <c r="V846" s="3"/>
      <c r="W846"/>
      <c r="X846"/>
      <c r="Y846" s="4"/>
      <c r="Z846" s="4"/>
      <c r="AA846" s="4"/>
      <c r="AB846" s="4"/>
      <c r="AC846" s="4"/>
      <c r="AF846" s="5"/>
      <c r="AG846" s="3"/>
      <c r="AH846" s="3"/>
      <c r="AK846" s="4"/>
    </row>
    <row r="847" spans="8:37">
      <c r="H847" s="5"/>
      <c r="I847" s="3"/>
      <c r="J847" s="3"/>
      <c r="K847"/>
      <c r="L847"/>
      <c r="M847" s="4"/>
      <c r="N847" s="4"/>
      <c r="O847" s="4"/>
      <c r="P847" s="4"/>
      <c r="Q847" s="4"/>
      <c r="T847" s="5"/>
      <c r="U847" s="3"/>
      <c r="V847" s="3"/>
      <c r="W847"/>
      <c r="X847"/>
      <c r="Y847" s="4"/>
      <c r="Z847" s="4"/>
      <c r="AA847" s="4"/>
      <c r="AB847" s="4"/>
      <c r="AC847" s="4"/>
      <c r="AF847" s="5"/>
      <c r="AG847" s="3"/>
      <c r="AH847" s="3"/>
      <c r="AK847" s="4"/>
    </row>
    <row r="848" spans="8:37">
      <c r="H848" s="5"/>
      <c r="I848" s="3"/>
      <c r="J848" s="3"/>
      <c r="K848"/>
      <c r="L848"/>
      <c r="M848" s="4"/>
      <c r="N848" s="4"/>
      <c r="O848" s="4"/>
      <c r="P848" s="4"/>
      <c r="Q848" s="4"/>
      <c r="T848" s="5"/>
      <c r="U848" s="3"/>
      <c r="V848" s="3"/>
      <c r="W848"/>
      <c r="X848"/>
      <c r="Y848" s="4"/>
      <c r="Z848" s="4"/>
      <c r="AA848" s="4"/>
      <c r="AB848" s="4"/>
      <c r="AC848" s="4"/>
      <c r="AF848" s="5"/>
      <c r="AG848" s="3"/>
      <c r="AH848" s="3"/>
      <c r="AK848" s="4"/>
    </row>
    <row r="849" spans="8:37">
      <c r="H849" s="5"/>
      <c r="I849" s="3"/>
      <c r="J849" s="3"/>
      <c r="K849"/>
      <c r="L849"/>
      <c r="M849" s="4"/>
      <c r="N849" s="4"/>
      <c r="O849" s="4"/>
      <c r="P849" s="4"/>
      <c r="Q849" s="4"/>
      <c r="T849" s="5"/>
      <c r="U849" s="3"/>
      <c r="V849" s="3"/>
      <c r="W849"/>
      <c r="X849"/>
      <c r="Y849" s="4"/>
      <c r="Z849" s="4"/>
      <c r="AA849" s="4"/>
      <c r="AB849" s="4"/>
      <c r="AC849" s="4"/>
      <c r="AF849" s="5"/>
      <c r="AG849" s="3"/>
      <c r="AH849" s="3"/>
      <c r="AK849" s="4"/>
    </row>
    <row r="850" spans="8:37">
      <c r="H850" s="5"/>
      <c r="I850" s="3"/>
      <c r="J850" s="3"/>
      <c r="K850"/>
      <c r="L850"/>
      <c r="M850" s="4"/>
      <c r="N850" s="4"/>
      <c r="O850" s="4"/>
      <c r="P850" s="4"/>
      <c r="Q850" s="4"/>
      <c r="T850" s="5"/>
      <c r="U850" s="3"/>
      <c r="V850" s="3"/>
      <c r="W850"/>
      <c r="X850"/>
      <c r="Y850" s="4"/>
      <c r="Z850" s="4"/>
      <c r="AA850" s="4"/>
      <c r="AB850" s="4"/>
      <c r="AC850" s="4"/>
      <c r="AF850" s="5"/>
      <c r="AG850" s="3"/>
      <c r="AH850" s="3"/>
      <c r="AK850" s="4"/>
    </row>
    <row r="851" spans="8:37">
      <c r="H851" s="5"/>
      <c r="I851" s="3"/>
      <c r="J851" s="3"/>
      <c r="K851"/>
      <c r="L851"/>
      <c r="M851" s="4"/>
      <c r="N851" s="4"/>
      <c r="O851" s="4"/>
      <c r="P851" s="4"/>
      <c r="Q851" s="4"/>
      <c r="T851" s="5"/>
      <c r="U851" s="3"/>
      <c r="V851" s="3"/>
      <c r="W851"/>
      <c r="X851"/>
      <c r="Y851" s="4"/>
      <c r="Z851" s="4"/>
      <c r="AA851" s="4"/>
      <c r="AB851" s="4"/>
      <c r="AC851" s="4"/>
      <c r="AF851" s="5"/>
      <c r="AG851" s="3"/>
      <c r="AH851" s="3"/>
      <c r="AK851" s="4"/>
    </row>
    <row r="852" spans="8:37">
      <c r="H852" s="5"/>
      <c r="I852" s="3"/>
      <c r="J852" s="3"/>
      <c r="K852"/>
      <c r="L852"/>
      <c r="M852" s="4"/>
      <c r="N852" s="4"/>
      <c r="O852" s="4"/>
      <c r="P852" s="4"/>
      <c r="Q852" s="4"/>
      <c r="T852" s="5"/>
      <c r="U852" s="3"/>
      <c r="V852" s="3"/>
      <c r="W852" s="4"/>
      <c r="X852" s="4"/>
      <c r="Y852" s="4"/>
      <c r="Z852" s="4"/>
      <c r="AA852" s="4"/>
      <c r="AB852" s="4"/>
      <c r="AC852" s="4"/>
      <c r="AF852" s="5"/>
      <c r="AG852" s="3"/>
      <c r="AH852" s="3"/>
      <c r="AK852" s="4"/>
    </row>
    <row r="853" spans="8:37">
      <c r="H853" s="5"/>
      <c r="I853" s="3"/>
      <c r="J853" s="3"/>
      <c r="K853"/>
      <c r="L853"/>
      <c r="M853" s="4"/>
      <c r="N853" s="4"/>
      <c r="O853" s="4"/>
      <c r="P853" s="4"/>
      <c r="Q853" s="4"/>
      <c r="T853" s="5"/>
      <c r="U853" s="3"/>
      <c r="V853" s="3"/>
      <c r="W853" s="4"/>
      <c r="X853" s="4"/>
      <c r="Y853" s="4"/>
      <c r="Z853" s="4"/>
      <c r="AA853" s="4"/>
      <c r="AB853" s="4"/>
      <c r="AC853" s="4"/>
      <c r="AF853" s="5"/>
      <c r="AG853" s="3"/>
      <c r="AH853" s="3"/>
      <c r="AK853" s="4"/>
    </row>
    <row r="854" spans="8:37">
      <c r="H854" s="3"/>
      <c r="I854" s="3"/>
      <c r="J854" s="3"/>
      <c r="K854"/>
      <c r="L854"/>
      <c r="M854" s="4"/>
      <c r="N854" s="4"/>
      <c r="O854" s="4"/>
      <c r="P854" s="4"/>
      <c r="Q854" s="4"/>
      <c r="T854" s="3"/>
      <c r="U854" s="3"/>
      <c r="V854" s="3"/>
      <c r="W854" s="4"/>
      <c r="X854" s="4"/>
      <c r="Y854" s="4"/>
      <c r="Z854" s="4"/>
      <c r="AA854" s="4"/>
      <c r="AB854" s="4"/>
      <c r="AC854" s="4"/>
      <c r="AF854" s="3"/>
      <c r="AG854" s="3"/>
      <c r="AH854" s="3"/>
      <c r="AK854" s="4"/>
    </row>
    <row r="855" spans="8:37">
      <c r="H855" s="3"/>
      <c r="I855" s="3"/>
      <c r="J855" s="3"/>
      <c r="K855"/>
      <c r="L855"/>
      <c r="M855" s="4"/>
      <c r="N855" s="4"/>
      <c r="O855" s="4"/>
      <c r="P855" s="4"/>
      <c r="Q855" s="4"/>
      <c r="T855" s="3"/>
      <c r="U855" s="3"/>
      <c r="V855" s="3"/>
      <c r="W855" s="4"/>
      <c r="X855" s="4"/>
      <c r="Y855" s="4"/>
      <c r="Z855" s="4"/>
      <c r="AA855" s="4"/>
      <c r="AB855" s="4"/>
      <c r="AC855" s="4"/>
      <c r="AF855" s="3"/>
      <c r="AG855" s="3"/>
      <c r="AH855" s="3"/>
      <c r="AK855" s="4"/>
    </row>
    <row r="856" spans="8:37">
      <c r="H856" s="3"/>
      <c r="I856" s="3"/>
      <c r="J856" s="3"/>
      <c r="K856"/>
      <c r="L856"/>
      <c r="M856" s="4"/>
      <c r="N856" s="4"/>
      <c r="O856" s="4"/>
      <c r="P856" s="4"/>
      <c r="Q856" s="4"/>
      <c r="T856" s="3"/>
      <c r="U856" s="3"/>
      <c r="V856" s="3"/>
      <c r="W856" s="4"/>
      <c r="X856" s="4"/>
      <c r="Y856" s="4"/>
      <c r="Z856" s="4"/>
      <c r="AA856" s="4"/>
      <c r="AB856" s="4"/>
      <c r="AC856" s="4"/>
      <c r="AF856" s="3"/>
      <c r="AG856" s="3"/>
      <c r="AH856" s="3"/>
      <c r="AK856" s="4"/>
    </row>
    <row r="857" spans="8:37">
      <c r="H857" s="3"/>
      <c r="I857" s="3"/>
      <c r="J857" s="3"/>
      <c r="K857"/>
      <c r="L857"/>
      <c r="M857" s="4"/>
      <c r="N857" s="4"/>
      <c r="O857" s="4"/>
      <c r="P857" s="4"/>
      <c r="Q857" s="4"/>
      <c r="T857" s="3"/>
      <c r="U857" s="3"/>
      <c r="V857" s="3"/>
      <c r="W857" s="4"/>
      <c r="X857" s="4"/>
      <c r="Y857" s="4"/>
      <c r="Z857" s="4"/>
      <c r="AA857" s="4"/>
      <c r="AB857" s="4"/>
      <c r="AC857" s="4"/>
      <c r="AF857" s="3"/>
      <c r="AG857" s="3"/>
      <c r="AH857" s="3"/>
      <c r="AK857" s="4"/>
    </row>
    <row r="858" spans="8:37">
      <c r="H858" s="3"/>
      <c r="I858" s="3"/>
      <c r="J858" s="3"/>
      <c r="K858"/>
      <c r="L858"/>
      <c r="M858" s="4"/>
      <c r="N858" s="4"/>
      <c r="O858" s="4"/>
      <c r="P858" s="4"/>
      <c r="Q858" s="4"/>
      <c r="T858" s="3"/>
      <c r="U858" s="3"/>
      <c r="V858" s="3"/>
      <c r="W858" s="4"/>
      <c r="X858" s="4"/>
      <c r="Y858" s="4"/>
      <c r="Z858" s="4"/>
      <c r="AA858" s="4"/>
      <c r="AB858" s="4"/>
      <c r="AC858" s="4"/>
      <c r="AF858" s="3"/>
      <c r="AG858" s="3"/>
      <c r="AH858" s="3"/>
      <c r="AK858" s="4"/>
    </row>
    <row r="859" spans="8:37">
      <c r="H859" s="3"/>
      <c r="I859" s="3"/>
      <c r="J859" s="3"/>
      <c r="K859"/>
      <c r="L859"/>
      <c r="M859" s="4"/>
      <c r="N859" s="4"/>
      <c r="O859" s="4"/>
      <c r="P859" s="4"/>
      <c r="Q859" s="4"/>
      <c r="T859" s="3"/>
      <c r="U859" s="3"/>
      <c r="V859" s="3"/>
      <c r="W859" s="4"/>
      <c r="X859" s="4"/>
      <c r="Y859" s="4"/>
      <c r="Z859" s="4"/>
      <c r="AA859" s="4"/>
      <c r="AB859" s="4"/>
      <c r="AC859" s="4"/>
      <c r="AF859" s="3"/>
      <c r="AG859" s="3"/>
      <c r="AH859" s="3"/>
      <c r="AK859" s="4"/>
    </row>
    <row r="860" spans="8:37">
      <c r="H860" s="3"/>
      <c r="I860" s="3"/>
      <c r="J860" s="3"/>
      <c r="K860"/>
      <c r="L860"/>
      <c r="M860" s="4"/>
      <c r="N860" s="4"/>
      <c r="O860" s="4"/>
      <c r="P860" s="4"/>
      <c r="Q860" s="4"/>
      <c r="T860" s="3"/>
      <c r="U860" s="3"/>
      <c r="V860" s="3"/>
      <c r="W860" s="4"/>
      <c r="X860" s="4"/>
      <c r="Y860" s="4"/>
      <c r="Z860" s="4"/>
      <c r="AA860" s="4"/>
      <c r="AB860" s="4"/>
      <c r="AC860" s="4"/>
      <c r="AF860" s="3"/>
      <c r="AG860" s="3"/>
      <c r="AH860" s="3"/>
      <c r="AK860" s="4"/>
    </row>
    <row r="861" spans="8:37">
      <c r="H861" s="3"/>
      <c r="I861" s="3"/>
      <c r="J861" s="3"/>
      <c r="K861"/>
      <c r="L861"/>
      <c r="M861" s="4"/>
      <c r="N861" s="4"/>
      <c r="O861" s="4"/>
      <c r="P861" s="4"/>
      <c r="Q861" s="4"/>
      <c r="T861" s="3"/>
      <c r="U861" s="3"/>
      <c r="V861" s="3"/>
      <c r="W861" s="4"/>
      <c r="X861" s="4"/>
      <c r="Y861" s="4"/>
      <c r="Z861" s="4"/>
      <c r="AA861" s="4"/>
      <c r="AB861" s="4"/>
      <c r="AC861" s="4"/>
      <c r="AF861" s="3"/>
      <c r="AG861" s="3"/>
      <c r="AH861" s="3"/>
      <c r="AK861" s="4"/>
    </row>
    <row r="862" spans="8:37">
      <c r="H862" s="3"/>
      <c r="I862" s="3"/>
      <c r="J862" s="3"/>
      <c r="K862"/>
      <c r="L862"/>
      <c r="M862" s="4"/>
      <c r="N862" s="4"/>
      <c r="O862" s="4"/>
      <c r="P862" s="4"/>
      <c r="Q862" s="4"/>
      <c r="T862" s="3"/>
      <c r="U862" s="3"/>
      <c r="V862" s="3"/>
      <c r="W862" s="4"/>
      <c r="X862" s="4"/>
      <c r="Y862" s="4"/>
      <c r="Z862" s="4"/>
      <c r="AA862" s="4"/>
      <c r="AB862" s="4"/>
      <c r="AC862" s="4"/>
      <c r="AF862" s="3"/>
      <c r="AG862" s="3"/>
      <c r="AH862" s="3"/>
      <c r="AK862" s="4"/>
    </row>
    <row r="863" spans="8:37">
      <c r="H863" s="3"/>
      <c r="I863" s="3"/>
      <c r="J863" s="3"/>
      <c r="K863"/>
      <c r="L863"/>
      <c r="M863" s="4"/>
      <c r="N863" s="4"/>
      <c r="O863" s="4"/>
      <c r="P863" s="4"/>
      <c r="Q863" s="4"/>
      <c r="T863" s="3"/>
      <c r="U863" s="3"/>
      <c r="V863" s="3"/>
      <c r="W863" s="4"/>
      <c r="X863" s="4"/>
      <c r="Y863" s="4"/>
      <c r="Z863" s="4"/>
      <c r="AA863" s="4"/>
      <c r="AB863" s="4"/>
      <c r="AC863" s="4"/>
      <c r="AF863" s="3"/>
      <c r="AG863" s="3"/>
      <c r="AH863" s="3"/>
      <c r="AK863" s="4"/>
    </row>
    <row r="864" spans="8:37">
      <c r="H864" s="3"/>
      <c r="I864" s="3"/>
      <c r="J864" s="3"/>
      <c r="K864"/>
      <c r="L864"/>
      <c r="M864" s="4"/>
      <c r="N864" s="4"/>
      <c r="O864" s="4"/>
      <c r="P864" s="4"/>
      <c r="Q864" s="4"/>
      <c r="T864" s="3"/>
      <c r="U864" s="3"/>
      <c r="V864" s="3"/>
      <c r="W864" s="4"/>
      <c r="X864" s="4"/>
      <c r="Y864" s="4"/>
      <c r="Z864" s="4"/>
      <c r="AA864" s="4"/>
      <c r="AB864" s="4"/>
      <c r="AC864" s="4"/>
      <c r="AF864" s="3"/>
      <c r="AG864" s="3"/>
      <c r="AH864" s="3"/>
      <c r="AK864" s="4"/>
    </row>
    <row r="865" spans="8:37">
      <c r="H865" s="3"/>
      <c r="I865" s="3"/>
      <c r="J865" s="3"/>
      <c r="K865"/>
      <c r="L865"/>
      <c r="M865" s="4"/>
      <c r="N865" s="4"/>
      <c r="O865" s="4"/>
      <c r="P865" s="4"/>
      <c r="Q865" s="4"/>
      <c r="T865" s="3"/>
      <c r="U865" s="3"/>
      <c r="V865" s="3"/>
      <c r="W865" s="4"/>
      <c r="X865" s="4"/>
      <c r="Y865" s="4"/>
      <c r="Z865" s="4"/>
      <c r="AA865" s="4"/>
      <c r="AB865" s="4"/>
      <c r="AC865" s="4"/>
      <c r="AF865" s="3"/>
      <c r="AG865" s="3"/>
      <c r="AH865" s="3"/>
      <c r="AK865" s="4"/>
    </row>
    <row r="866" spans="8:37">
      <c r="H866" s="3"/>
      <c r="I866" s="3"/>
      <c r="J866" s="3"/>
      <c r="K866"/>
      <c r="L866"/>
      <c r="M866" s="4"/>
      <c r="N866" s="4"/>
      <c r="O866" s="4"/>
      <c r="P866" s="4"/>
      <c r="Q866" s="4"/>
      <c r="T866" s="3"/>
      <c r="U866" s="3"/>
      <c r="V866" s="3"/>
      <c r="W866" s="4"/>
      <c r="X866" s="4"/>
      <c r="Y866" s="4"/>
      <c r="Z866" s="4"/>
      <c r="AA866" s="4"/>
      <c r="AB866" s="4"/>
      <c r="AC866" s="4"/>
      <c r="AF866" s="3"/>
      <c r="AG866" s="3"/>
      <c r="AH866" s="3"/>
      <c r="AK866" s="4"/>
    </row>
    <row r="867" spans="8:37">
      <c r="H867" s="3"/>
      <c r="I867" s="3"/>
      <c r="J867" s="3"/>
      <c r="K867"/>
      <c r="L867"/>
      <c r="M867" s="4"/>
      <c r="N867" s="4"/>
      <c r="O867" s="4"/>
      <c r="P867" s="4"/>
      <c r="Q867" s="4"/>
      <c r="T867" s="3"/>
      <c r="U867" s="3"/>
      <c r="V867" s="3"/>
      <c r="W867" s="4"/>
      <c r="X867" s="4"/>
      <c r="Y867" s="4"/>
      <c r="Z867" s="4"/>
      <c r="AA867" s="4"/>
      <c r="AB867" s="4"/>
      <c r="AC867" s="4"/>
      <c r="AF867" s="3"/>
      <c r="AG867" s="3"/>
      <c r="AH867" s="3"/>
      <c r="AK867" s="4"/>
    </row>
    <row r="868" spans="8:37">
      <c r="H868" s="3"/>
      <c r="I868" s="3"/>
      <c r="J868" s="3"/>
      <c r="K868"/>
      <c r="L868"/>
      <c r="M868" s="4"/>
      <c r="N868" s="4"/>
      <c r="O868" s="4"/>
      <c r="P868" s="4"/>
      <c r="Q868" s="4"/>
      <c r="T868" s="3"/>
      <c r="U868" s="3"/>
      <c r="V868" s="3"/>
      <c r="W868" s="4"/>
      <c r="X868" s="4"/>
      <c r="Y868" s="4"/>
      <c r="Z868" s="4"/>
      <c r="AA868" s="4"/>
      <c r="AB868" s="4"/>
      <c r="AC868" s="4"/>
      <c r="AF868" s="3"/>
      <c r="AG868" s="3"/>
      <c r="AH868" s="3"/>
      <c r="AK868" s="4"/>
    </row>
    <row r="869" spans="8:37">
      <c r="H869" s="3"/>
      <c r="I869" s="3"/>
      <c r="J869" s="3"/>
      <c r="K869"/>
      <c r="L869"/>
      <c r="M869" s="4"/>
      <c r="N869" s="4"/>
      <c r="O869" s="4"/>
      <c r="P869" s="4"/>
      <c r="Q869" s="4"/>
      <c r="T869" s="3"/>
      <c r="U869" s="3"/>
      <c r="V869" s="3"/>
      <c r="W869" s="4"/>
      <c r="X869" s="4"/>
      <c r="Y869" s="4"/>
      <c r="Z869" s="4"/>
      <c r="AA869" s="4"/>
      <c r="AB869" s="4"/>
      <c r="AC869" s="4"/>
      <c r="AF869" s="3"/>
      <c r="AG869" s="3"/>
      <c r="AH869" s="3"/>
      <c r="AK869" s="4"/>
    </row>
    <row r="870" spans="8:37">
      <c r="H870" s="5"/>
      <c r="I870" s="3"/>
      <c r="J870" s="3"/>
      <c r="K870"/>
      <c r="L870"/>
      <c r="M870" s="4"/>
      <c r="N870" s="4"/>
      <c r="O870" s="4"/>
      <c r="P870" s="4"/>
      <c r="Q870" s="4"/>
      <c r="T870" s="5"/>
      <c r="U870" s="3"/>
      <c r="V870" s="3"/>
      <c r="W870" s="4"/>
      <c r="X870" s="4"/>
      <c r="Y870" s="4"/>
      <c r="Z870" s="4"/>
      <c r="AA870" s="4"/>
      <c r="AB870" s="4"/>
      <c r="AC870" s="4"/>
      <c r="AF870" s="5"/>
      <c r="AG870" s="3"/>
      <c r="AH870" s="3"/>
      <c r="AK870" s="4"/>
    </row>
    <row r="871" spans="8:37">
      <c r="H871" s="5"/>
      <c r="I871" s="3"/>
      <c r="J871" s="3"/>
      <c r="K871"/>
      <c r="L871"/>
      <c r="M871" s="4"/>
      <c r="N871" s="4"/>
      <c r="O871" s="4"/>
      <c r="P871" s="4"/>
      <c r="Q871" s="4"/>
      <c r="T871" s="5"/>
      <c r="U871" s="3"/>
      <c r="V871" s="3"/>
      <c r="W871" s="4"/>
      <c r="X871" s="4"/>
      <c r="Y871" s="4"/>
      <c r="Z871" s="4"/>
      <c r="AA871" s="4"/>
      <c r="AB871" s="4"/>
      <c r="AC871" s="4"/>
      <c r="AF871" s="5"/>
      <c r="AG871" s="3"/>
      <c r="AH871" s="3"/>
      <c r="AK871" s="4"/>
    </row>
    <row r="872" spans="8:37">
      <c r="H872" s="5"/>
      <c r="I872" s="3"/>
      <c r="J872" s="3"/>
      <c r="K872"/>
      <c r="L872"/>
      <c r="M872" s="4"/>
      <c r="N872" s="4"/>
      <c r="O872" s="4"/>
      <c r="P872" s="4"/>
      <c r="Q872" s="4"/>
      <c r="T872" s="5"/>
      <c r="U872" s="3"/>
      <c r="V872" s="3"/>
      <c r="W872" s="4"/>
      <c r="X872" s="4"/>
      <c r="Y872" s="4"/>
      <c r="Z872" s="4"/>
      <c r="AA872" s="4"/>
      <c r="AB872" s="4"/>
      <c r="AC872" s="4"/>
      <c r="AF872" s="5"/>
      <c r="AG872" s="3"/>
      <c r="AH872" s="3"/>
      <c r="AK872" s="4"/>
    </row>
    <row r="873" spans="8:37">
      <c r="H873" s="5"/>
      <c r="I873" s="3"/>
      <c r="J873" s="3"/>
      <c r="K873"/>
      <c r="L873"/>
      <c r="M873" s="4"/>
      <c r="N873" s="4"/>
      <c r="O873" s="4"/>
      <c r="P873" s="4"/>
      <c r="Q873" s="4"/>
      <c r="T873" s="5"/>
      <c r="U873" s="3"/>
      <c r="V873" s="3"/>
      <c r="W873" s="4"/>
      <c r="X873" s="4"/>
      <c r="Y873" s="4"/>
      <c r="Z873" s="4"/>
      <c r="AA873" s="4"/>
      <c r="AB873" s="4"/>
      <c r="AC873" s="4"/>
      <c r="AF873" s="5"/>
      <c r="AG873" s="3"/>
      <c r="AH873" s="3"/>
      <c r="AK873" s="4"/>
    </row>
    <row r="874" spans="8:37">
      <c r="H874" s="5">
        <v>24</v>
      </c>
      <c r="I874" s="3" t="s">
        <v>20</v>
      </c>
      <c r="J874" s="3" t="s">
        <v>21</v>
      </c>
      <c r="K874"/>
      <c r="L874"/>
      <c r="M874" s="4"/>
      <c r="N874" s="4"/>
      <c r="O874" s="4"/>
      <c r="P874" s="4"/>
      <c r="Q874" s="4"/>
      <c r="T874" s="5">
        <v>24</v>
      </c>
      <c r="U874" s="3" t="s">
        <v>20</v>
      </c>
      <c r="V874" s="3" t="s">
        <v>21</v>
      </c>
      <c r="W874" s="4" t="s">
        <v>14</v>
      </c>
      <c r="X874" s="4" t="s">
        <v>14</v>
      </c>
      <c r="Y874" s="4"/>
      <c r="Z874" s="4"/>
      <c r="AA874" s="4"/>
      <c r="AB874" s="4"/>
      <c r="AC874" s="4"/>
      <c r="AF874" s="5">
        <v>24</v>
      </c>
      <c r="AG874" s="3" t="s">
        <v>20</v>
      </c>
      <c r="AH874" s="3" t="s">
        <v>21</v>
      </c>
      <c r="AK874" s="4"/>
    </row>
    <row r="875" spans="8:37">
      <c r="H875" s="5"/>
      <c r="I875" s="3" t="s">
        <v>19</v>
      </c>
      <c r="J875" s="3" t="s">
        <v>21</v>
      </c>
      <c r="K875"/>
      <c r="L875"/>
      <c r="M875" s="4"/>
      <c r="N875" s="4"/>
      <c r="O875" s="4"/>
      <c r="P875" s="4"/>
      <c r="Q875" s="4"/>
      <c r="T875" s="5"/>
      <c r="U875" s="3" t="s">
        <v>19</v>
      </c>
      <c r="V875" s="3" t="s">
        <v>21</v>
      </c>
      <c r="W875" s="4" t="s">
        <v>14</v>
      </c>
      <c r="X875" s="4" t="s">
        <v>14</v>
      </c>
      <c r="Y875" s="4"/>
      <c r="Z875" s="4"/>
      <c r="AA875" s="4"/>
      <c r="AB875" s="4"/>
      <c r="AC875" s="4"/>
      <c r="AF875" s="5"/>
      <c r="AG875" s="3" t="s">
        <v>19</v>
      </c>
      <c r="AH875" s="3" t="s">
        <v>21</v>
      </c>
      <c r="AK875" s="4"/>
    </row>
    <row r="876" spans="8:37">
      <c r="H876" s="5"/>
      <c r="I876" s="3"/>
      <c r="J876" s="8"/>
      <c r="K876"/>
      <c r="L876"/>
      <c r="M876" s="10"/>
      <c r="N876" s="10"/>
      <c r="O876" s="10"/>
      <c r="P876" s="10"/>
      <c r="Q876" s="10"/>
      <c r="R876" s="9"/>
      <c r="T876" s="5"/>
      <c r="U876" s="3"/>
      <c r="V876" s="8"/>
      <c r="W876" s="10" t="s">
        <v>14</v>
      </c>
      <c r="X876" s="10" t="s">
        <v>14</v>
      </c>
      <c r="Y876" s="10"/>
      <c r="Z876" s="10"/>
      <c r="AA876" s="10"/>
      <c r="AB876" s="10"/>
      <c r="AC876" s="10"/>
      <c r="AD876" s="9"/>
      <c r="AF876" s="5"/>
      <c r="AG876" s="3"/>
      <c r="AH876" s="8"/>
      <c r="AI876" s="9"/>
      <c r="AJ876" s="9"/>
      <c r="AK876" s="10"/>
    </row>
    <row r="877" spans="8:37">
      <c r="H877" s="5"/>
      <c r="I877" s="3"/>
      <c r="J877" s="8"/>
      <c r="K877"/>
      <c r="L877"/>
      <c r="M877" s="10"/>
      <c r="N877" s="10"/>
      <c r="O877" s="10"/>
      <c r="P877" s="10"/>
      <c r="Q877" s="10"/>
      <c r="R877" s="9"/>
      <c r="T877" s="5"/>
      <c r="U877" s="3"/>
      <c r="V877" s="8"/>
      <c r="W877" s="10"/>
      <c r="X877" s="10"/>
      <c r="Y877" s="10"/>
      <c r="Z877" s="10"/>
      <c r="AA877" s="10"/>
      <c r="AB877" s="10"/>
      <c r="AC877" s="10"/>
      <c r="AD877" s="9"/>
      <c r="AF877" s="5"/>
      <c r="AG877" s="3"/>
      <c r="AH877" s="8"/>
      <c r="AI877" s="9"/>
      <c r="AJ877" s="9"/>
      <c r="AK877" s="10"/>
    </row>
    <row r="878" spans="8:37">
      <c r="H878" s="5"/>
      <c r="I878" s="3"/>
      <c r="J878" s="8"/>
      <c r="K878"/>
      <c r="L878"/>
      <c r="M878" s="10"/>
      <c r="N878" s="10"/>
      <c r="O878" s="10"/>
      <c r="P878" s="10"/>
      <c r="Q878" s="10"/>
      <c r="R878" s="9"/>
      <c r="T878" s="5"/>
      <c r="U878" s="3"/>
      <c r="V878" s="8"/>
      <c r="W878" s="10"/>
      <c r="X878" s="10"/>
      <c r="Y878" s="10"/>
      <c r="Z878" s="10"/>
      <c r="AA878" s="10"/>
      <c r="AB878" s="10"/>
      <c r="AC878" s="10"/>
      <c r="AD878" s="9"/>
      <c r="AF878" s="5"/>
      <c r="AG878" s="3"/>
      <c r="AH878" s="8"/>
      <c r="AI878" s="9"/>
      <c r="AJ878" s="9"/>
      <c r="AK878" s="10"/>
    </row>
    <row r="879" spans="8:37">
      <c r="H879" s="5"/>
      <c r="I879" s="3"/>
      <c r="J879" s="8"/>
      <c r="K879"/>
      <c r="L879"/>
      <c r="M879" s="10"/>
      <c r="N879" s="10"/>
      <c r="O879" s="10"/>
      <c r="P879" s="10"/>
      <c r="Q879" s="10"/>
      <c r="R879" s="9"/>
      <c r="T879" s="5"/>
      <c r="U879" s="3"/>
      <c r="V879" s="8"/>
      <c r="W879" s="10"/>
      <c r="X879" s="10"/>
      <c r="Y879" s="10"/>
      <c r="Z879" s="10"/>
      <c r="AA879" s="10"/>
      <c r="AB879" s="10"/>
      <c r="AC879" s="10"/>
      <c r="AD879" s="9"/>
      <c r="AF879" s="5"/>
      <c r="AG879" s="3"/>
      <c r="AH879" s="8"/>
      <c r="AI879" s="9"/>
      <c r="AJ879" s="9"/>
      <c r="AK879" s="10"/>
    </row>
    <row r="880" spans="8:37">
      <c r="H880" s="5"/>
      <c r="I880" s="3"/>
      <c r="J880" s="8"/>
      <c r="K880"/>
      <c r="L880"/>
      <c r="M880" s="10"/>
      <c r="N880" s="10"/>
      <c r="O880" s="10"/>
      <c r="P880" s="10"/>
      <c r="Q880" s="10"/>
      <c r="R880" s="9"/>
      <c r="T880" s="5"/>
      <c r="U880" s="3"/>
      <c r="V880" s="8"/>
      <c r="W880" s="10"/>
      <c r="X880" s="10"/>
      <c r="Y880" s="10"/>
      <c r="Z880" s="10"/>
      <c r="AA880" s="10"/>
      <c r="AB880" s="10"/>
      <c r="AC880" s="10"/>
      <c r="AD880" s="9"/>
      <c r="AF880" s="5"/>
      <c r="AG880" s="3"/>
      <c r="AH880" s="8"/>
      <c r="AI880" s="9"/>
      <c r="AJ880" s="9"/>
      <c r="AK880" s="10"/>
    </row>
    <row r="881" spans="8:37">
      <c r="H881" s="5"/>
      <c r="I881" s="3"/>
      <c r="J881" s="8"/>
      <c r="K881"/>
      <c r="L881"/>
      <c r="M881" s="10"/>
      <c r="N881" s="10"/>
      <c r="O881" s="10"/>
      <c r="P881" s="10"/>
      <c r="Q881" s="10"/>
      <c r="R881" s="9"/>
      <c r="T881" s="5"/>
      <c r="U881" s="3"/>
      <c r="V881" s="8"/>
      <c r="W881" s="10"/>
      <c r="X881" s="10"/>
      <c r="Y881" s="10"/>
      <c r="Z881" s="10"/>
      <c r="AA881" s="10"/>
      <c r="AB881" s="10"/>
      <c r="AC881" s="10"/>
      <c r="AD881" s="9"/>
      <c r="AF881" s="5"/>
      <c r="AG881" s="3"/>
      <c r="AH881" s="8"/>
      <c r="AI881" s="9"/>
      <c r="AJ881" s="9"/>
      <c r="AK881" s="10"/>
    </row>
    <row r="882" spans="8:37">
      <c r="H882" s="5"/>
      <c r="I882" s="3"/>
      <c r="J882" s="8"/>
      <c r="K882"/>
      <c r="L882"/>
      <c r="M882" s="10"/>
      <c r="N882" s="10"/>
      <c r="O882" s="10"/>
      <c r="P882" s="10"/>
      <c r="Q882" s="10"/>
      <c r="R882" s="9"/>
      <c r="T882" s="5"/>
      <c r="U882" s="3"/>
      <c r="V882" s="8"/>
      <c r="W882" s="10"/>
      <c r="X882" s="10"/>
      <c r="Y882" s="10"/>
      <c r="Z882" s="10"/>
      <c r="AA882" s="10"/>
      <c r="AB882" s="10"/>
      <c r="AC882" s="10"/>
      <c r="AD882" s="9"/>
      <c r="AF882" s="5"/>
      <c r="AG882" s="3"/>
      <c r="AH882" s="8"/>
      <c r="AI882" s="9"/>
      <c r="AJ882" s="9"/>
      <c r="AK882" s="10"/>
    </row>
    <row r="883" spans="8:37">
      <c r="H883" s="5"/>
      <c r="I883" s="3"/>
      <c r="J883" s="8"/>
      <c r="K883"/>
      <c r="L883"/>
      <c r="M883" s="10"/>
      <c r="N883" s="10"/>
      <c r="O883" s="10"/>
      <c r="P883" s="10"/>
      <c r="Q883" s="10"/>
      <c r="R883" s="9"/>
      <c r="T883" s="5"/>
      <c r="U883" s="3"/>
      <c r="V883" s="8"/>
      <c r="W883" s="10"/>
      <c r="X883" s="10"/>
      <c r="Y883" s="10"/>
      <c r="Z883" s="10"/>
      <c r="AA883" s="10"/>
      <c r="AB883" s="10"/>
      <c r="AC883" s="10"/>
      <c r="AD883" s="9"/>
      <c r="AF883" s="5"/>
      <c r="AG883" s="3"/>
      <c r="AH883" s="8"/>
      <c r="AI883" s="9"/>
      <c r="AJ883" s="9"/>
      <c r="AK883" s="10"/>
    </row>
    <row r="884" spans="8:37">
      <c r="H884" s="5"/>
      <c r="I884" s="3"/>
      <c r="J884" s="8"/>
      <c r="K884"/>
      <c r="L884"/>
      <c r="M884" s="10"/>
      <c r="N884" s="10"/>
      <c r="O884" s="10"/>
      <c r="P884" s="10"/>
      <c r="Q884" s="10"/>
      <c r="R884" s="9"/>
      <c r="T884" s="5"/>
      <c r="U884" s="3"/>
      <c r="V884" s="8"/>
      <c r="W884" s="10"/>
      <c r="X884" s="10"/>
      <c r="Y884" s="10"/>
      <c r="Z884" s="10"/>
      <c r="AA884" s="10"/>
      <c r="AB884" s="10"/>
      <c r="AC884" s="10"/>
      <c r="AD884" s="9"/>
      <c r="AF884" s="5"/>
      <c r="AG884" s="3"/>
      <c r="AH884" s="8"/>
      <c r="AI884" s="9"/>
      <c r="AJ884" s="9"/>
      <c r="AK884" s="10"/>
    </row>
    <row r="885" spans="8:37">
      <c r="H885" s="5"/>
      <c r="I885" s="3"/>
      <c r="J885" s="8"/>
      <c r="K885"/>
      <c r="L885"/>
      <c r="M885" s="10"/>
      <c r="N885" s="10"/>
      <c r="O885" s="10"/>
      <c r="P885" s="10"/>
      <c r="Q885" s="10"/>
      <c r="R885" s="9"/>
      <c r="T885" s="5"/>
      <c r="U885" s="3"/>
      <c r="V885" s="8"/>
      <c r="W885" s="10"/>
      <c r="X885" s="10"/>
      <c r="Y885" s="10"/>
      <c r="Z885" s="10"/>
      <c r="AA885" s="10"/>
      <c r="AB885" s="10"/>
      <c r="AC885" s="10"/>
      <c r="AD885" s="9"/>
      <c r="AF885" s="5"/>
      <c r="AG885" s="3"/>
      <c r="AH885" s="8"/>
      <c r="AI885" s="9"/>
      <c r="AJ885" s="9"/>
      <c r="AK885" s="10"/>
    </row>
    <row r="886" spans="8:37">
      <c r="H886" s="3"/>
      <c r="I886" s="3"/>
      <c r="J886" s="8"/>
      <c r="K886"/>
      <c r="L886"/>
      <c r="M886" s="10"/>
      <c r="N886" s="10"/>
      <c r="O886" s="10"/>
      <c r="P886" s="10"/>
      <c r="Q886" s="10"/>
      <c r="R886" s="9"/>
      <c r="T886" s="3"/>
      <c r="U886" s="3"/>
      <c r="V886" s="8"/>
      <c r="W886" s="10"/>
      <c r="X886" s="10"/>
      <c r="Y886" s="10"/>
      <c r="Z886" s="10"/>
      <c r="AA886" s="10"/>
      <c r="AB886" s="10"/>
      <c r="AC886" s="10"/>
      <c r="AD886" s="9"/>
      <c r="AF886" s="3"/>
      <c r="AG886" s="3"/>
      <c r="AH886" s="8"/>
      <c r="AI886" s="9"/>
      <c r="AJ886" s="9"/>
      <c r="AK886" s="10"/>
    </row>
    <row r="887" spans="8:37">
      <c r="H887" s="3"/>
      <c r="I887" s="3"/>
      <c r="J887" s="8"/>
      <c r="K887"/>
      <c r="L887"/>
      <c r="M887" s="10"/>
      <c r="N887" s="10"/>
      <c r="O887" s="10"/>
      <c r="P887" s="10"/>
      <c r="Q887" s="10"/>
      <c r="R887" s="9"/>
      <c r="T887" s="3"/>
      <c r="U887" s="3"/>
      <c r="V887" s="8"/>
      <c r="W887" s="10"/>
      <c r="X887" s="10"/>
      <c r="Y887" s="10"/>
      <c r="Z887" s="10"/>
      <c r="AA887" s="10"/>
      <c r="AB887" s="10"/>
      <c r="AC887" s="10"/>
      <c r="AD887" s="9"/>
      <c r="AF887" s="3"/>
      <c r="AG887" s="3"/>
      <c r="AH887" s="8"/>
      <c r="AI887" s="9"/>
      <c r="AJ887" s="9"/>
      <c r="AK887" s="10"/>
    </row>
    <row r="888" spans="8:37">
      <c r="H888" s="3"/>
      <c r="I888" s="3"/>
      <c r="J888" s="8"/>
      <c r="K888"/>
      <c r="L888"/>
      <c r="M888" s="10"/>
      <c r="N888" s="10"/>
      <c r="O888" s="10"/>
      <c r="P888" s="10"/>
      <c r="Q888" s="10"/>
      <c r="R888" s="9"/>
      <c r="T888" s="3"/>
      <c r="U888" s="3"/>
      <c r="V888" s="8"/>
      <c r="W888" s="10"/>
      <c r="X888" s="10"/>
      <c r="Y888" s="10"/>
      <c r="Z888" s="10"/>
      <c r="AA888" s="10"/>
      <c r="AB888" s="10"/>
      <c r="AC888" s="10"/>
      <c r="AD888" s="9"/>
      <c r="AF888" s="3"/>
      <c r="AG888" s="3"/>
      <c r="AH888" s="8"/>
      <c r="AI888" s="9"/>
      <c r="AJ888" s="9"/>
      <c r="AK888" s="10"/>
    </row>
    <row r="889" spans="8:37">
      <c r="H889" s="3"/>
      <c r="I889" s="3"/>
      <c r="J889" s="8"/>
      <c r="K889"/>
      <c r="L889"/>
      <c r="M889" s="10"/>
      <c r="N889" s="10"/>
      <c r="O889" s="10"/>
      <c r="P889" s="10"/>
      <c r="Q889" s="10"/>
      <c r="R889" s="9"/>
      <c r="T889" s="3"/>
      <c r="U889" s="3"/>
      <c r="V889" s="8"/>
      <c r="W889" s="10"/>
      <c r="X889" s="10"/>
      <c r="Y889" s="10"/>
      <c r="Z889" s="10"/>
      <c r="AA889" s="10"/>
      <c r="AB889" s="10"/>
      <c r="AC889" s="10"/>
      <c r="AD889" s="9"/>
      <c r="AF889" s="3"/>
      <c r="AG889" s="3"/>
      <c r="AH889" s="8"/>
      <c r="AI889" s="9"/>
      <c r="AJ889" s="9"/>
      <c r="AK889" s="10"/>
    </row>
    <row r="890" spans="8:37">
      <c r="H890" s="3"/>
      <c r="I890" s="3"/>
      <c r="J890" s="8"/>
      <c r="K890"/>
      <c r="L890"/>
      <c r="M890" s="10"/>
      <c r="N890" s="10"/>
      <c r="O890" s="10"/>
      <c r="P890" s="10"/>
      <c r="Q890" s="10"/>
      <c r="R890" s="9"/>
      <c r="T890" s="3"/>
      <c r="U890" s="3"/>
      <c r="V890" s="8"/>
      <c r="W890" s="10"/>
      <c r="X890" s="10"/>
      <c r="Y890" s="10"/>
      <c r="Z890" s="10"/>
      <c r="AA890" s="10"/>
      <c r="AB890" s="10"/>
      <c r="AC890" s="10"/>
      <c r="AD890" s="9"/>
      <c r="AF890" s="3"/>
      <c r="AG890" s="3"/>
      <c r="AH890" s="8"/>
      <c r="AI890" s="9"/>
      <c r="AJ890" s="9"/>
      <c r="AK890" s="10"/>
    </row>
    <row r="891" spans="8:37">
      <c r="H891" s="3"/>
      <c r="I891" s="3"/>
      <c r="J891" s="8"/>
      <c r="K891" s="9"/>
      <c r="L891" s="9"/>
      <c r="M891" s="10"/>
      <c r="N891" s="10"/>
      <c r="O891" s="10"/>
      <c r="P891" s="10"/>
      <c r="Q891" s="10"/>
      <c r="R891" s="9"/>
      <c r="T891" s="3"/>
      <c r="U891" s="3"/>
      <c r="V891" s="8"/>
      <c r="W891" s="10"/>
      <c r="X891" s="10"/>
      <c r="Y891" s="10"/>
      <c r="Z891" s="10"/>
      <c r="AA891" s="10"/>
      <c r="AB891" s="10"/>
      <c r="AC891" s="10"/>
      <c r="AD891" s="9"/>
      <c r="AF891" s="3"/>
      <c r="AG891" s="3"/>
      <c r="AH891" s="8"/>
      <c r="AI891" s="9"/>
      <c r="AJ891" s="9"/>
      <c r="AK891" s="10"/>
    </row>
    <row r="892" spans="8:37">
      <c r="H892" s="3"/>
      <c r="I892" s="3"/>
      <c r="J892" s="8"/>
      <c r="K892" s="9"/>
      <c r="L892" s="9"/>
      <c r="M892" s="10"/>
      <c r="N892" s="10"/>
      <c r="O892" s="10"/>
      <c r="P892" s="10"/>
      <c r="Q892" s="10"/>
      <c r="R892" s="9"/>
      <c r="T892" s="3"/>
      <c r="U892" s="3"/>
      <c r="V892" s="8"/>
      <c r="W892" s="10"/>
      <c r="X892" s="10"/>
      <c r="Y892" s="10"/>
      <c r="Z892" s="10"/>
      <c r="AA892" s="10"/>
      <c r="AB892" s="10"/>
      <c r="AC892" s="10"/>
      <c r="AD892" s="9"/>
      <c r="AF892" s="3"/>
      <c r="AG892" s="3"/>
      <c r="AH892" s="8"/>
      <c r="AI892" s="9"/>
      <c r="AJ892" s="9"/>
      <c r="AK892" s="10"/>
    </row>
    <row r="893" spans="8:37">
      <c r="H893" s="3"/>
      <c r="I893" s="3"/>
      <c r="J893" s="8"/>
      <c r="K893" s="9"/>
      <c r="L893" s="9"/>
      <c r="M893" s="10"/>
      <c r="N893" s="10"/>
      <c r="O893" s="10"/>
      <c r="P893" s="10"/>
      <c r="Q893" s="10"/>
      <c r="R893" s="9"/>
      <c r="T893" s="3"/>
      <c r="U893" s="3"/>
      <c r="V893" s="8"/>
      <c r="W893" s="10"/>
      <c r="X893" s="10"/>
      <c r="Y893" s="10"/>
      <c r="Z893" s="10"/>
      <c r="AA893" s="10"/>
      <c r="AB893" s="10"/>
      <c r="AC893" s="10"/>
      <c r="AD893" s="9"/>
      <c r="AF893" s="3"/>
      <c r="AG893" s="3"/>
      <c r="AH893" s="8"/>
      <c r="AI893" s="9"/>
      <c r="AJ893" s="9"/>
      <c r="AK893" s="10"/>
    </row>
    <row r="894" spans="8:37">
      <c r="H894" s="3"/>
      <c r="I894" s="3"/>
      <c r="J894" s="8"/>
      <c r="K894" s="9"/>
      <c r="L894" s="9"/>
      <c r="M894" s="10"/>
      <c r="N894" s="10"/>
      <c r="O894" s="10"/>
      <c r="P894" s="10"/>
      <c r="Q894" s="10"/>
      <c r="R894" s="9"/>
      <c r="T894" s="3"/>
      <c r="U894" s="3"/>
      <c r="V894" s="8"/>
      <c r="W894" s="10"/>
      <c r="X894" s="10"/>
      <c r="Y894" s="10"/>
      <c r="Z894" s="10"/>
      <c r="AA894" s="10"/>
      <c r="AB894" s="10"/>
      <c r="AC894" s="10"/>
      <c r="AD894" s="9"/>
      <c r="AF894" s="3"/>
      <c r="AG894" s="3"/>
      <c r="AH894" s="8"/>
      <c r="AI894" s="9"/>
      <c r="AJ894" s="9"/>
      <c r="AK894" s="10"/>
    </row>
    <row r="895" spans="8:37">
      <c r="H895" s="3"/>
      <c r="I895" s="3"/>
      <c r="J895" s="8"/>
      <c r="K895" s="9"/>
      <c r="L895" s="9"/>
      <c r="M895" s="10"/>
      <c r="N895" s="10"/>
      <c r="O895" s="10"/>
      <c r="P895" s="10"/>
      <c r="Q895" s="10"/>
      <c r="R895" s="9"/>
      <c r="T895" s="3"/>
      <c r="U895" s="3"/>
      <c r="V895" s="8"/>
      <c r="W895" s="10"/>
      <c r="X895" s="10"/>
      <c r="Y895" s="10"/>
      <c r="Z895" s="10"/>
      <c r="AA895" s="10"/>
      <c r="AB895" s="10"/>
      <c r="AC895" s="10"/>
      <c r="AD895" s="9"/>
      <c r="AF895" s="3"/>
      <c r="AG895" s="3"/>
      <c r="AH895" s="8"/>
      <c r="AI895" s="9"/>
      <c r="AJ895" s="9"/>
      <c r="AK895" s="10"/>
    </row>
    <row r="896" spans="8:37">
      <c r="H896" s="3"/>
      <c r="I896" s="3"/>
      <c r="J896" s="8"/>
      <c r="K896" s="9"/>
      <c r="L896" s="9"/>
      <c r="M896" s="10"/>
      <c r="N896" s="10"/>
      <c r="O896" s="10"/>
      <c r="P896" s="10"/>
      <c r="Q896" s="10"/>
      <c r="R896" s="9"/>
      <c r="T896" s="3"/>
      <c r="U896" s="3"/>
      <c r="V896" s="8"/>
      <c r="W896" s="10"/>
      <c r="X896" s="10"/>
      <c r="Y896" s="10"/>
      <c r="Z896" s="10"/>
      <c r="AA896" s="10"/>
      <c r="AB896" s="10"/>
      <c r="AC896" s="10"/>
      <c r="AD896" s="9"/>
      <c r="AF896" s="3"/>
      <c r="AG896" s="3"/>
      <c r="AH896" s="8"/>
      <c r="AI896" s="9"/>
      <c r="AJ896" s="9"/>
      <c r="AK896" s="10"/>
    </row>
    <row r="897" spans="8:37">
      <c r="H897" s="3"/>
      <c r="I897" s="3"/>
      <c r="J897" s="8"/>
      <c r="K897" s="9"/>
      <c r="L897" s="9"/>
      <c r="M897" s="10"/>
      <c r="N897" s="10"/>
      <c r="O897" s="10"/>
      <c r="P897" s="10"/>
      <c r="Q897" s="10"/>
      <c r="R897" s="9"/>
      <c r="T897" s="3"/>
      <c r="U897" s="3"/>
      <c r="V897" s="8"/>
      <c r="W897" s="10"/>
      <c r="X897" s="10"/>
      <c r="Y897" s="10"/>
      <c r="Z897" s="10"/>
      <c r="AA897" s="10"/>
      <c r="AB897" s="10"/>
      <c r="AC897" s="10"/>
      <c r="AD897" s="9"/>
      <c r="AF897" s="3"/>
      <c r="AG897" s="3"/>
      <c r="AH897" s="8"/>
      <c r="AI897" s="9"/>
      <c r="AJ897" s="9"/>
      <c r="AK897" s="10"/>
    </row>
    <row r="898" spans="8:37">
      <c r="H898" s="3"/>
      <c r="I898" s="3"/>
      <c r="J898" s="8"/>
      <c r="K898" s="9"/>
      <c r="L898" s="9"/>
      <c r="M898" s="10"/>
      <c r="N898" s="10"/>
      <c r="O898" s="10"/>
      <c r="P898" s="10"/>
      <c r="Q898" s="10"/>
      <c r="R898" s="9"/>
      <c r="T898" s="3"/>
      <c r="U898" s="3"/>
      <c r="V898" s="8"/>
      <c r="W898" s="10"/>
      <c r="X898" s="10"/>
      <c r="Y898" s="10"/>
      <c r="Z898" s="10"/>
      <c r="AA898" s="10"/>
      <c r="AB898" s="10"/>
      <c r="AC898" s="10"/>
      <c r="AD898" s="9"/>
      <c r="AF898" s="3"/>
      <c r="AG898" s="3"/>
      <c r="AH898" s="8"/>
      <c r="AI898" s="9"/>
      <c r="AJ898" s="9"/>
      <c r="AK898" s="10"/>
    </row>
    <row r="899" spans="8:37">
      <c r="H899" s="3"/>
      <c r="I899" s="3"/>
      <c r="J899" s="8"/>
      <c r="K899" s="9"/>
      <c r="L899" s="9"/>
      <c r="M899" s="10"/>
      <c r="N899" s="10"/>
      <c r="O899" s="10"/>
      <c r="P899" s="10"/>
      <c r="Q899" s="10"/>
      <c r="R899" s="9"/>
      <c r="T899" s="3"/>
      <c r="U899" s="3"/>
      <c r="V899" s="8"/>
      <c r="W899" s="10"/>
      <c r="X899" s="10"/>
      <c r="Y899" s="10"/>
      <c r="Z899" s="10"/>
      <c r="AA899" s="10"/>
      <c r="AB899" s="10"/>
      <c r="AC899" s="10"/>
      <c r="AD899" s="9"/>
      <c r="AF899" s="3"/>
      <c r="AG899" s="3"/>
      <c r="AH899" s="8"/>
      <c r="AI899" s="9"/>
      <c r="AJ899" s="9"/>
      <c r="AK899" s="10"/>
    </row>
    <row r="900" spans="8:37">
      <c r="H900" s="3"/>
      <c r="I900" s="3"/>
      <c r="J900" s="8"/>
      <c r="K900" s="9"/>
      <c r="L900" s="9"/>
      <c r="M900" s="10"/>
      <c r="N900" s="10"/>
      <c r="O900" s="10"/>
      <c r="P900" s="10"/>
      <c r="Q900" s="10"/>
      <c r="R900" s="9"/>
      <c r="T900" s="3"/>
      <c r="U900" s="3"/>
      <c r="V900" s="8"/>
      <c r="W900" s="10"/>
      <c r="X900" s="10"/>
      <c r="Y900" s="10"/>
      <c r="Z900" s="10"/>
      <c r="AA900" s="10"/>
      <c r="AB900" s="10"/>
      <c r="AC900" s="10"/>
      <c r="AD900" s="9"/>
      <c r="AF900" s="3"/>
      <c r="AG900" s="3"/>
      <c r="AH900" s="8"/>
      <c r="AI900" s="9"/>
      <c r="AJ900" s="9"/>
      <c r="AK900" s="10"/>
    </row>
    <row r="901" spans="8:37">
      <c r="H901" s="3"/>
      <c r="I901" s="3"/>
      <c r="J901" s="8"/>
      <c r="K901" s="9"/>
      <c r="L901" s="9"/>
      <c r="M901" s="10"/>
      <c r="N901" s="10"/>
      <c r="O901" s="10"/>
      <c r="P901" s="10"/>
      <c r="Q901" s="10"/>
      <c r="R901" s="9"/>
      <c r="T901" s="3"/>
      <c r="U901" s="3"/>
      <c r="V901" s="8"/>
      <c r="W901" s="10"/>
      <c r="X901" s="10"/>
      <c r="Y901" s="10"/>
      <c r="Z901" s="10"/>
      <c r="AA901" s="10"/>
      <c r="AB901" s="10"/>
      <c r="AC901" s="10"/>
      <c r="AD901" s="9"/>
      <c r="AF901" s="3"/>
      <c r="AG901" s="3"/>
      <c r="AH901" s="8"/>
      <c r="AI901" s="9"/>
      <c r="AJ901" s="9"/>
      <c r="AK901" s="10"/>
    </row>
    <row r="902" spans="8:37">
      <c r="H902" s="5"/>
      <c r="I902" s="3"/>
      <c r="J902" s="3"/>
      <c r="M902" s="4"/>
      <c r="N902" s="4"/>
      <c r="O902" s="4"/>
      <c r="P902" s="4"/>
      <c r="Q902" s="4"/>
      <c r="T902" s="5"/>
      <c r="U902" s="3"/>
      <c r="V902" s="3"/>
      <c r="W902" s="4"/>
      <c r="X902" s="4"/>
      <c r="Y902" s="4"/>
      <c r="Z902" s="4"/>
      <c r="AA902" s="4"/>
      <c r="AB902" s="4"/>
      <c r="AC902" s="4"/>
      <c r="AF902" s="5"/>
      <c r="AG902" s="3"/>
      <c r="AH902" s="3"/>
      <c r="AK902" s="4"/>
    </row>
    <row r="903" spans="8:37">
      <c r="H903" s="5"/>
      <c r="I903" s="3"/>
      <c r="J903" s="3"/>
      <c r="M903" s="4"/>
      <c r="N903" s="4"/>
      <c r="O903" s="4"/>
      <c r="P903" s="4"/>
      <c r="Q903" s="4"/>
      <c r="T903" s="5"/>
      <c r="U903" s="3"/>
      <c r="V903" s="3"/>
      <c r="W903" s="4"/>
      <c r="X903" s="4"/>
      <c r="Y903" s="4"/>
      <c r="Z903" s="4"/>
      <c r="AA903" s="4"/>
      <c r="AB903" s="4"/>
      <c r="AC903" s="4"/>
      <c r="AF903" s="5"/>
      <c r="AG903" s="3"/>
      <c r="AH903" s="3"/>
      <c r="AK903" s="4"/>
    </row>
    <row r="904" spans="8:37">
      <c r="H904" s="5"/>
      <c r="I904" s="3"/>
      <c r="J904" s="3"/>
      <c r="M904" s="4"/>
      <c r="N904" s="4"/>
      <c r="O904" s="4"/>
      <c r="P904" s="4"/>
      <c r="Q904" s="4"/>
      <c r="T904" s="5"/>
      <c r="U904" s="3"/>
      <c r="V904" s="3"/>
      <c r="W904" s="4"/>
      <c r="X904" s="4"/>
      <c r="Y904" s="4"/>
      <c r="Z904" s="4"/>
      <c r="AA904" s="4"/>
      <c r="AB904" s="4"/>
      <c r="AC904" s="4"/>
      <c r="AF904" s="5"/>
      <c r="AG904" s="3"/>
      <c r="AH904" s="3"/>
      <c r="AK904" s="4"/>
    </row>
    <row r="905" spans="8:37">
      <c r="H905" s="5"/>
      <c r="I905" s="3"/>
      <c r="J905" s="3"/>
      <c r="M905" s="4"/>
      <c r="N905" s="4"/>
      <c r="O905" s="4"/>
      <c r="P905" s="4"/>
      <c r="Q905" s="4"/>
      <c r="T905" s="5"/>
      <c r="U905" s="3"/>
      <c r="V905" s="3"/>
      <c r="W905" s="4"/>
      <c r="X905" s="4"/>
      <c r="Y905" s="4"/>
      <c r="Z905" s="4"/>
      <c r="AA905" s="4"/>
      <c r="AB905" s="4"/>
      <c r="AC905" s="4"/>
      <c r="AF905" s="5"/>
      <c r="AG905" s="3"/>
      <c r="AH905" s="3"/>
      <c r="AK905" s="4"/>
    </row>
    <row r="906" spans="8:37">
      <c r="H906" s="5">
        <v>25</v>
      </c>
      <c r="I906" s="3" t="s">
        <v>20</v>
      </c>
      <c r="J906" s="3" t="s">
        <v>21</v>
      </c>
      <c r="M906" s="4"/>
      <c r="N906" s="4"/>
      <c r="O906" s="4"/>
      <c r="P906" s="4"/>
      <c r="Q906" s="4"/>
      <c r="T906" s="5">
        <v>25</v>
      </c>
      <c r="U906" s="3" t="s">
        <v>20</v>
      </c>
      <c r="V906" s="3" t="s">
        <v>21</v>
      </c>
      <c r="W906" s="4" t="s">
        <v>14</v>
      </c>
      <c r="X906" s="4" t="s">
        <v>14</v>
      </c>
      <c r="Y906" s="4"/>
      <c r="Z906" s="4"/>
      <c r="AA906" s="4"/>
      <c r="AB906" s="4"/>
      <c r="AC906" s="4"/>
      <c r="AF906" s="5">
        <v>25</v>
      </c>
      <c r="AG906" s="3" t="s">
        <v>20</v>
      </c>
      <c r="AH906" s="3" t="s">
        <v>21</v>
      </c>
      <c r="AK906" s="4"/>
    </row>
    <row r="907" spans="8:37">
      <c r="H907" s="5"/>
      <c r="I907" s="3" t="s">
        <v>19</v>
      </c>
      <c r="J907" s="3" t="s">
        <v>21</v>
      </c>
      <c r="M907" s="4"/>
      <c r="N907" s="4"/>
      <c r="O907" s="4"/>
      <c r="P907" s="4"/>
      <c r="Q907" s="4"/>
      <c r="T907" s="5"/>
      <c r="U907" s="3" t="s">
        <v>19</v>
      </c>
      <c r="V907" s="3" t="s">
        <v>21</v>
      </c>
      <c r="W907" s="4" t="s">
        <v>14</v>
      </c>
      <c r="X907" s="4" t="s">
        <v>14</v>
      </c>
      <c r="Y907" s="4"/>
      <c r="Z907" s="4"/>
      <c r="AA907" s="4"/>
      <c r="AB907" s="4"/>
      <c r="AC907" s="4"/>
      <c r="AF907" s="5"/>
      <c r="AG907" s="3" t="s">
        <v>19</v>
      </c>
      <c r="AH907" s="3" t="s">
        <v>21</v>
      </c>
      <c r="AK907" s="4"/>
    </row>
    <row r="908" spans="8:37">
      <c r="H908" s="5"/>
      <c r="I908" s="3"/>
      <c r="J908" s="3"/>
      <c r="M908" s="4"/>
      <c r="N908" s="4"/>
      <c r="O908" s="4"/>
      <c r="P908" s="4"/>
      <c r="Q908" s="4"/>
      <c r="T908" s="5"/>
      <c r="U908" s="3"/>
      <c r="V908" s="3"/>
      <c r="W908" s="4"/>
      <c r="X908" s="4"/>
      <c r="Y908" s="4"/>
      <c r="Z908" s="4"/>
      <c r="AA908" s="4"/>
      <c r="AB908" s="4"/>
      <c r="AC908" s="4"/>
      <c r="AF908" s="5"/>
      <c r="AG908" s="3"/>
      <c r="AH908" s="3"/>
      <c r="AK908" s="4"/>
    </row>
    <row r="909" spans="8:37">
      <c r="H909" s="5"/>
      <c r="I909" s="3"/>
      <c r="J909" s="3"/>
      <c r="M909" s="4"/>
      <c r="N909" s="4"/>
      <c r="O909" s="4"/>
      <c r="P909" s="4"/>
      <c r="Q909" s="4"/>
      <c r="T909" s="5"/>
      <c r="U909" s="3"/>
      <c r="V909" s="3"/>
      <c r="W909" s="4"/>
      <c r="X909" s="4"/>
      <c r="Y909" s="4"/>
      <c r="Z909" s="4"/>
      <c r="AA909" s="4"/>
      <c r="AB909" s="4"/>
      <c r="AC909" s="4"/>
      <c r="AF909" s="5"/>
      <c r="AG909" s="3"/>
      <c r="AH909" s="3"/>
      <c r="AK909" s="4"/>
    </row>
    <row r="910" spans="8:37">
      <c r="H910" s="5"/>
      <c r="I910" s="3"/>
      <c r="J910" s="3"/>
      <c r="M910" s="4"/>
      <c r="N910" s="4"/>
      <c r="O910" s="4"/>
      <c r="P910" s="4"/>
      <c r="Q910" s="4"/>
      <c r="T910" s="5"/>
      <c r="U910" s="3"/>
      <c r="V910" s="3"/>
      <c r="W910" s="4"/>
      <c r="X910" s="4"/>
      <c r="Y910" s="4"/>
      <c r="Z910" s="4"/>
      <c r="AA910" s="4"/>
      <c r="AB910" s="4"/>
      <c r="AC910" s="4"/>
      <c r="AF910" s="5"/>
      <c r="AG910" s="3"/>
      <c r="AH910" s="3"/>
      <c r="AK910" s="4"/>
    </row>
    <row r="911" spans="8:37">
      <c r="H911" s="5"/>
      <c r="I911" s="3"/>
      <c r="J911" s="3"/>
      <c r="M911" s="4"/>
      <c r="N911" s="4"/>
      <c r="O911" s="4"/>
      <c r="P911" s="4"/>
      <c r="Q911" s="4"/>
      <c r="T911" s="5"/>
      <c r="U911" s="3"/>
      <c r="V911" s="3"/>
      <c r="W911" s="4"/>
      <c r="X911" s="4"/>
      <c r="Y911" s="4"/>
      <c r="Z911" s="4"/>
      <c r="AA911" s="4"/>
      <c r="AB911" s="4"/>
      <c r="AC911" s="4"/>
      <c r="AF911" s="5"/>
      <c r="AG911" s="3"/>
      <c r="AH911" s="3"/>
      <c r="AK911" s="4"/>
    </row>
    <row r="912" spans="8:37">
      <c r="H912" s="5"/>
      <c r="I912" s="3"/>
      <c r="J912" s="3"/>
      <c r="M912" s="4"/>
      <c r="N912" s="4"/>
      <c r="O912" s="4"/>
      <c r="P912" s="4"/>
      <c r="Q912" s="4"/>
      <c r="T912" s="5"/>
      <c r="U912" s="3"/>
      <c r="V912" s="3"/>
      <c r="W912" s="4"/>
      <c r="X912" s="4"/>
      <c r="Y912" s="4"/>
      <c r="Z912" s="4"/>
      <c r="AA912" s="4"/>
      <c r="AB912" s="4"/>
      <c r="AC912" s="4"/>
      <c r="AF912" s="5"/>
      <c r="AG912" s="3"/>
      <c r="AH912" s="3"/>
      <c r="AK912" s="4"/>
    </row>
    <row r="913" spans="8:37">
      <c r="H913" s="5"/>
      <c r="I913" s="3"/>
      <c r="J913" s="3"/>
      <c r="M913" s="4"/>
      <c r="N913" s="4"/>
      <c r="O913" s="4"/>
      <c r="P913" s="4"/>
      <c r="Q913" s="4"/>
      <c r="T913" s="5"/>
      <c r="U913" s="3"/>
      <c r="V913" s="3"/>
      <c r="W913" s="4"/>
      <c r="X913" s="4"/>
      <c r="Y913" s="4"/>
      <c r="Z913" s="4"/>
      <c r="AA913" s="4"/>
      <c r="AB913" s="4"/>
      <c r="AC913" s="4"/>
      <c r="AF913" s="5"/>
      <c r="AG913" s="3"/>
      <c r="AH913" s="3"/>
      <c r="AK913" s="4"/>
    </row>
    <row r="914" spans="8:37">
      <c r="H914" s="5"/>
      <c r="I914" s="3"/>
      <c r="J914" s="3"/>
      <c r="M914" s="4"/>
      <c r="N914" s="4"/>
      <c r="O914" s="4"/>
      <c r="P914" s="4"/>
      <c r="Q914" s="4"/>
      <c r="T914" s="5"/>
      <c r="U914" s="3"/>
      <c r="V914" s="3"/>
      <c r="W914" s="4"/>
      <c r="X914" s="4"/>
      <c r="Y914" s="4"/>
      <c r="Z914" s="4"/>
      <c r="AA914" s="4"/>
      <c r="AB914" s="4"/>
      <c r="AC914" s="4"/>
      <c r="AF914" s="5"/>
      <c r="AG914" s="3"/>
      <c r="AH914" s="3"/>
      <c r="AK914" s="4"/>
    </row>
    <row r="915" spans="8:37">
      <c r="H915" s="5"/>
      <c r="I915" s="3"/>
      <c r="J915" s="3"/>
      <c r="M915" s="4"/>
      <c r="N915" s="4"/>
      <c r="O915" s="4"/>
      <c r="P915" s="4"/>
      <c r="Q915" s="4"/>
      <c r="T915" s="5"/>
      <c r="U915" s="3"/>
      <c r="V915" s="3"/>
      <c r="W915" s="4"/>
      <c r="X915" s="4"/>
      <c r="Y915" s="4"/>
      <c r="Z915" s="4"/>
      <c r="AA915" s="4"/>
      <c r="AB915" s="4"/>
      <c r="AC915" s="4"/>
      <c r="AF915" s="5"/>
      <c r="AG915" s="3"/>
      <c r="AH915" s="3"/>
      <c r="AK915" s="4"/>
    </row>
    <row r="916" spans="8:37">
      <c r="H916" s="5"/>
      <c r="I916" s="3"/>
      <c r="J916" s="3"/>
      <c r="M916" s="4"/>
      <c r="N916" s="4"/>
      <c r="O916" s="4"/>
      <c r="P916" s="4"/>
      <c r="Q916" s="4"/>
      <c r="T916" s="5"/>
      <c r="U916" s="3"/>
      <c r="V916" s="3"/>
      <c r="W916" s="4"/>
      <c r="X916" s="4"/>
      <c r="Y916" s="4"/>
      <c r="Z916" s="4"/>
      <c r="AA916" s="4"/>
      <c r="AB916" s="4"/>
      <c r="AC916" s="4"/>
      <c r="AF916" s="5"/>
      <c r="AG916" s="3"/>
      <c r="AH916" s="3"/>
      <c r="AK916" s="4"/>
    </row>
    <row r="917" spans="8:37">
      <c r="H917" s="5"/>
      <c r="I917" s="3"/>
      <c r="J917" s="3"/>
      <c r="M917" s="4"/>
      <c r="N917" s="4"/>
      <c r="O917" s="4"/>
      <c r="P917" s="4"/>
      <c r="Q917" s="4"/>
      <c r="T917" s="5"/>
      <c r="U917" s="3"/>
      <c r="V917" s="3"/>
      <c r="W917" s="4"/>
      <c r="X917" s="4"/>
      <c r="Y917" s="4"/>
      <c r="Z917" s="4"/>
      <c r="AA917" s="4"/>
      <c r="AB917" s="4"/>
      <c r="AC917" s="4"/>
      <c r="AF917" s="5"/>
      <c r="AG917" s="3"/>
      <c r="AH917" s="3"/>
      <c r="AK917" s="4"/>
    </row>
    <row r="918" spans="8:37">
      <c r="H918" s="3"/>
      <c r="I918" s="3"/>
      <c r="J918" s="3"/>
      <c r="M918" s="4"/>
      <c r="N918" s="4"/>
      <c r="O918" s="4"/>
      <c r="P918" s="4"/>
      <c r="Q918" s="4"/>
      <c r="T918" s="3"/>
      <c r="U918" s="3"/>
      <c r="V918" s="3"/>
      <c r="W918" s="4"/>
      <c r="X918" s="4"/>
      <c r="Y918" s="4"/>
      <c r="Z918" s="4"/>
      <c r="AA918" s="4"/>
      <c r="AB918" s="4"/>
      <c r="AC918" s="4"/>
      <c r="AF918" s="3"/>
      <c r="AG918" s="3"/>
      <c r="AH918" s="3"/>
      <c r="AK918" s="4"/>
    </row>
    <row r="919" spans="8:37">
      <c r="H919" s="3"/>
      <c r="I919" s="3"/>
      <c r="J919" s="3"/>
      <c r="M919" s="4"/>
      <c r="N919" s="4"/>
      <c r="O919" s="4"/>
      <c r="P919" s="4"/>
      <c r="Q919" s="4"/>
      <c r="T919" s="3"/>
      <c r="U919" s="3"/>
      <c r="V919" s="3"/>
      <c r="W919" s="4"/>
      <c r="X919" s="4"/>
      <c r="Y919" s="4"/>
      <c r="Z919" s="4"/>
      <c r="AA919" s="4"/>
      <c r="AB919" s="4"/>
      <c r="AC919" s="4"/>
      <c r="AF919" s="3"/>
      <c r="AG919" s="3"/>
      <c r="AH919" s="3"/>
      <c r="AK919" s="4"/>
    </row>
    <row r="920" spans="8:37">
      <c r="H920" s="3"/>
      <c r="I920" s="3"/>
      <c r="J920" s="3"/>
      <c r="M920" s="4"/>
      <c r="N920" s="4"/>
      <c r="O920" s="4"/>
      <c r="P920" s="4"/>
      <c r="Q920" s="4"/>
      <c r="T920" s="3"/>
      <c r="U920" s="3"/>
      <c r="V920" s="3"/>
      <c r="W920" s="4"/>
      <c r="X920" s="4"/>
      <c r="Y920" s="4"/>
      <c r="Z920" s="4"/>
      <c r="AA920" s="4"/>
      <c r="AB920" s="4"/>
      <c r="AC920" s="4"/>
      <c r="AF920" s="3"/>
      <c r="AG920" s="3"/>
      <c r="AH920" s="3"/>
      <c r="AK920" s="4"/>
    </row>
    <row r="921" spans="8:37">
      <c r="H921" s="3"/>
      <c r="I921" s="3"/>
      <c r="J921" s="3"/>
      <c r="M921" s="4"/>
      <c r="N921" s="4"/>
      <c r="O921" s="4"/>
      <c r="P921" s="4"/>
      <c r="Q921" s="4"/>
      <c r="T921" s="3"/>
      <c r="U921" s="3"/>
      <c r="V921" s="3"/>
      <c r="W921" s="4"/>
      <c r="X921" s="4"/>
      <c r="Y921" s="4"/>
      <c r="Z921" s="4"/>
      <c r="AA921" s="4"/>
      <c r="AB921" s="4"/>
      <c r="AC921" s="4"/>
      <c r="AF921" s="3"/>
      <c r="AG921" s="3"/>
      <c r="AH921" s="3"/>
      <c r="AK921" s="4"/>
    </row>
    <row r="922" spans="8:37">
      <c r="H922" s="3"/>
      <c r="I922" s="3"/>
      <c r="J922" s="3"/>
      <c r="M922" s="4"/>
      <c r="N922" s="4"/>
      <c r="O922" s="4"/>
      <c r="P922" s="4"/>
      <c r="Q922" s="4"/>
      <c r="T922" s="3"/>
      <c r="U922" s="3"/>
      <c r="V922" s="3"/>
      <c r="W922" s="4"/>
      <c r="X922" s="4"/>
      <c r="Y922" s="4"/>
      <c r="Z922" s="4"/>
      <c r="AA922" s="4"/>
      <c r="AB922" s="4"/>
      <c r="AC922" s="4"/>
      <c r="AF922" s="3"/>
      <c r="AG922" s="3"/>
      <c r="AH922" s="3"/>
      <c r="AK922" s="4"/>
    </row>
    <row r="923" spans="8:37">
      <c r="H923" s="3"/>
      <c r="I923" s="3"/>
      <c r="J923" s="3"/>
      <c r="M923" s="4"/>
      <c r="N923" s="4"/>
      <c r="O923" s="4"/>
      <c r="P923" s="4"/>
      <c r="Q923" s="4"/>
      <c r="T923" s="3"/>
      <c r="U923" s="3"/>
      <c r="V923" s="3"/>
      <c r="W923" s="4"/>
      <c r="X923" s="4"/>
      <c r="Y923" s="4"/>
      <c r="Z923" s="4"/>
      <c r="AA923" s="4"/>
      <c r="AB923" s="4"/>
      <c r="AC923" s="4"/>
      <c r="AF923" s="3"/>
      <c r="AG923" s="3"/>
      <c r="AH923" s="3"/>
      <c r="AK923" s="4"/>
    </row>
    <row r="924" spans="8:37">
      <c r="H924" s="3"/>
      <c r="I924" s="3"/>
      <c r="J924" s="3"/>
      <c r="M924" s="4"/>
      <c r="N924" s="4"/>
      <c r="O924" s="4"/>
      <c r="P924" s="4"/>
      <c r="Q924" s="4"/>
      <c r="T924" s="3"/>
      <c r="U924" s="3"/>
      <c r="V924" s="3"/>
      <c r="W924" s="4"/>
      <c r="X924" s="4"/>
      <c r="Y924" s="4"/>
      <c r="Z924" s="4"/>
      <c r="AA924" s="4"/>
      <c r="AB924" s="4"/>
      <c r="AC924" s="4"/>
      <c r="AF924" s="3"/>
      <c r="AG924" s="3"/>
      <c r="AH924" s="3"/>
      <c r="AK924" s="4"/>
    </row>
    <row r="925" spans="8:37">
      <c r="H925" s="3"/>
      <c r="I925" s="3"/>
      <c r="J925" s="3"/>
      <c r="M925" s="4"/>
      <c r="N925" s="4"/>
      <c r="O925" s="4"/>
      <c r="P925" s="4"/>
      <c r="Q925" s="4"/>
      <c r="T925" s="3"/>
      <c r="U925" s="3"/>
      <c r="V925" s="3"/>
      <c r="W925" s="4"/>
      <c r="X925" s="4"/>
      <c r="Y925" s="4"/>
      <c r="Z925" s="4"/>
      <c r="AA925" s="4"/>
      <c r="AB925" s="4"/>
      <c r="AC925" s="4"/>
      <c r="AF925" s="3"/>
      <c r="AG925" s="3"/>
      <c r="AH925" s="3"/>
      <c r="AK925" s="4"/>
    </row>
    <row r="926" spans="8:37">
      <c r="H926" s="3"/>
      <c r="I926" s="3"/>
      <c r="J926" s="3"/>
      <c r="M926" s="4"/>
      <c r="N926" s="4"/>
      <c r="O926" s="4"/>
      <c r="P926" s="4"/>
      <c r="Q926" s="4"/>
      <c r="T926" s="3"/>
      <c r="U926" s="3"/>
      <c r="V926" s="3"/>
      <c r="W926" s="4"/>
      <c r="X926" s="4"/>
      <c r="Y926" s="4"/>
      <c r="Z926" s="4"/>
      <c r="AA926" s="4"/>
      <c r="AB926" s="4"/>
      <c r="AC926" s="4"/>
      <c r="AF926" s="3"/>
      <c r="AG926" s="3"/>
      <c r="AH926" s="3"/>
      <c r="AK926" s="4"/>
    </row>
    <row r="927" spans="8:37">
      <c r="H927" s="3"/>
      <c r="I927" s="3"/>
      <c r="J927" s="3"/>
      <c r="M927" s="4"/>
      <c r="N927" s="4"/>
      <c r="O927" s="4"/>
      <c r="P927" s="4"/>
      <c r="Q927" s="4"/>
      <c r="T927" s="3"/>
      <c r="U927" s="3"/>
      <c r="V927" s="3"/>
      <c r="W927" s="4"/>
      <c r="X927" s="4"/>
      <c r="Y927" s="4"/>
      <c r="Z927" s="4"/>
      <c r="AA927" s="4"/>
      <c r="AB927" s="4"/>
      <c r="AC927" s="4"/>
      <c r="AF927" s="3"/>
      <c r="AG927" s="3"/>
      <c r="AH927" s="3"/>
      <c r="AK927" s="4"/>
    </row>
    <row r="928" spans="8:37">
      <c r="H928" s="3"/>
      <c r="I928" s="3"/>
      <c r="J928" s="3"/>
      <c r="M928" s="4"/>
      <c r="N928" s="4"/>
      <c r="O928" s="4"/>
      <c r="P928" s="4"/>
      <c r="Q928" s="4"/>
      <c r="T928" s="3"/>
      <c r="U928" s="3"/>
      <c r="V928" s="3"/>
      <c r="W928" s="4"/>
      <c r="X928" s="4"/>
      <c r="Y928" s="4"/>
      <c r="Z928" s="4"/>
      <c r="AA928" s="4"/>
      <c r="AB928" s="4"/>
      <c r="AC928" s="4"/>
      <c r="AF928" s="3"/>
      <c r="AG928" s="3"/>
      <c r="AH928" s="3"/>
      <c r="AK928" s="4"/>
    </row>
    <row r="929" spans="8:37">
      <c r="H929" s="3"/>
      <c r="I929" s="3"/>
      <c r="J929" s="3"/>
      <c r="M929" s="4"/>
      <c r="N929" s="4"/>
      <c r="O929" s="4"/>
      <c r="P929" s="4"/>
      <c r="Q929" s="4"/>
      <c r="T929" s="3"/>
      <c r="U929" s="3"/>
      <c r="V929" s="3"/>
      <c r="W929" s="4"/>
      <c r="X929" s="4"/>
      <c r="Y929" s="4"/>
      <c r="Z929" s="4"/>
      <c r="AA929" s="4"/>
      <c r="AB929" s="4"/>
      <c r="AC929" s="4"/>
      <c r="AF929" s="3"/>
      <c r="AG929" s="3"/>
      <c r="AH929" s="3"/>
      <c r="AK929" s="4"/>
    </row>
    <row r="930" spans="8:37">
      <c r="H930" s="3"/>
      <c r="I930" s="3"/>
      <c r="J930" s="3"/>
      <c r="M930" s="4"/>
      <c r="N930" s="4"/>
      <c r="O930" s="4"/>
      <c r="P930" s="4"/>
      <c r="Q930" s="4"/>
      <c r="T930" s="3"/>
      <c r="U930" s="3"/>
      <c r="V930" s="3"/>
      <c r="W930" s="4"/>
      <c r="X930" s="4"/>
      <c r="Y930" s="4"/>
      <c r="Z930" s="4"/>
      <c r="AA930" s="4"/>
      <c r="AB930" s="4"/>
      <c r="AC930" s="4"/>
      <c r="AF930" s="3"/>
      <c r="AG930" s="3"/>
      <c r="AH930" s="3"/>
      <c r="AK930" s="4"/>
    </row>
    <row r="931" spans="8:37">
      <c r="H931" s="3"/>
      <c r="I931" s="3"/>
      <c r="J931" s="3"/>
      <c r="M931" s="4"/>
      <c r="N931" s="4"/>
      <c r="O931" s="4"/>
      <c r="P931" s="4"/>
      <c r="Q931" s="4"/>
      <c r="T931" s="3"/>
      <c r="U931" s="3"/>
      <c r="V931" s="3"/>
      <c r="W931" s="4"/>
      <c r="X931" s="4"/>
      <c r="Y931" s="4"/>
      <c r="Z931" s="4"/>
      <c r="AA931" s="4"/>
      <c r="AB931" s="4"/>
      <c r="AC931" s="4"/>
      <c r="AF931" s="3"/>
      <c r="AG931" s="3"/>
      <c r="AH931" s="3"/>
      <c r="AK931" s="4"/>
    </row>
    <row r="932" spans="8:37">
      <c r="H932" s="3"/>
      <c r="I932" s="3"/>
      <c r="J932" s="3"/>
      <c r="M932" s="4"/>
      <c r="N932" s="4"/>
      <c r="O932" s="4"/>
      <c r="P932" s="4"/>
      <c r="Q932" s="4"/>
      <c r="T932" s="3"/>
      <c r="U932" s="3"/>
      <c r="V932" s="3"/>
      <c r="W932" s="4"/>
      <c r="X932" s="4"/>
      <c r="Y932" s="4"/>
      <c r="Z932" s="4"/>
      <c r="AA932" s="4"/>
      <c r="AB932" s="4"/>
      <c r="AC932" s="4"/>
      <c r="AF932" s="3"/>
      <c r="AG932" s="3"/>
      <c r="AH932" s="3"/>
      <c r="AK932" s="4"/>
    </row>
    <row r="933" spans="8:37">
      <c r="H933" s="3"/>
      <c r="I933" s="3"/>
      <c r="J933" s="3"/>
      <c r="M933" s="4"/>
      <c r="N933" s="4"/>
      <c r="O933" s="4"/>
      <c r="P933" s="4"/>
      <c r="Q933" s="4"/>
      <c r="T933" s="3"/>
      <c r="U933" s="3"/>
      <c r="V933" s="3"/>
      <c r="W933" s="4"/>
      <c r="X933" s="4"/>
      <c r="Y933" s="4"/>
      <c r="Z933" s="4"/>
      <c r="AA933" s="4"/>
      <c r="AB933" s="4"/>
      <c r="AC933" s="4"/>
      <c r="AF933" s="3"/>
      <c r="AG933" s="3"/>
      <c r="AH933" s="3"/>
      <c r="AK933" s="4"/>
    </row>
    <row r="934" spans="8:37">
      <c r="H934" s="5"/>
      <c r="I934" s="3"/>
      <c r="J934" s="3"/>
      <c r="M934" s="4"/>
      <c r="N934" s="4"/>
      <c r="O934" s="4"/>
      <c r="P934" s="4"/>
      <c r="Q934" s="4"/>
      <c r="T934" s="5"/>
      <c r="U934" s="3"/>
      <c r="V934" s="3"/>
      <c r="W934" s="4"/>
      <c r="X934" s="4"/>
      <c r="Y934" s="4"/>
      <c r="Z934" s="4"/>
      <c r="AA934" s="4"/>
      <c r="AB934" s="4"/>
      <c r="AC934" s="4"/>
      <c r="AF934" s="5"/>
      <c r="AG934" s="3"/>
      <c r="AH934" s="3"/>
      <c r="AK934" s="4"/>
    </row>
    <row r="935" spans="8:37">
      <c r="H935" s="5"/>
      <c r="I935" s="3"/>
      <c r="J935" s="3"/>
      <c r="M935" s="4"/>
      <c r="N935" s="4"/>
      <c r="O935" s="4"/>
      <c r="P935" s="4"/>
      <c r="Q935" s="4"/>
      <c r="T935" s="5"/>
      <c r="U935" s="3"/>
      <c r="V935" s="3"/>
      <c r="W935" s="4"/>
      <c r="X935" s="4"/>
      <c r="Y935" s="4"/>
      <c r="Z935" s="4"/>
      <c r="AA935" s="4"/>
      <c r="AB935" s="4"/>
      <c r="AC935" s="4"/>
      <c r="AF935" s="5"/>
      <c r="AG935" s="3"/>
      <c r="AH935" s="3"/>
      <c r="AK935" s="4"/>
    </row>
    <row r="936" spans="8:37">
      <c r="H936" s="5"/>
      <c r="I936" s="3"/>
      <c r="J936" s="3"/>
      <c r="M936" s="4"/>
      <c r="N936" s="4"/>
      <c r="O936" s="4"/>
      <c r="P936" s="4"/>
      <c r="Q936" s="4"/>
      <c r="T936" s="5"/>
      <c r="U936" s="3"/>
      <c r="V936" s="3"/>
      <c r="W936" s="4"/>
      <c r="X936" s="4"/>
      <c r="Y936" s="4"/>
      <c r="Z936" s="4"/>
      <c r="AA936" s="4"/>
      <c r="AB936" s="4"/>
      <c r="AC936" s="4"/>
      <c r="AF936" s="5"/>
      <c r="AG936" s="3"/>
      <c r="AH936" s="3"/>
      <c r="AK936" s="4"/>
    </row>
    <row r="937" spans="8:37">
      <c r="H937" s="5"/>
      <c r="I937" s="3"/>
      <c r="J937" s="3"/>
      <c r="M937" s="4"/>
      <c r="N937" s="4"/>
      <c r="O937" s="4"/>
      <c r="P937" s="4"/>
      <c r="Q937" s="4"/>
      <c r="T937" s="5"/>
      <c r="U937" s="3"/>
      <c r="V937" s="3"/>
      <c r="W937" s="4"/>
      <c r="X937" s="4"/>
      <c r="Y937" s="4"/>
      <c r="Z937" s="4"/>
      <c r="AA937" s="4"/>
      <c r="AB937" s="4"/>
      <c r="AC937" s="4"/>
      <c r="AF937" s="5"/>
      <c r="AG937" s="3"/>
      <c r="AH937" s="3"/>
      <c r="AK937" s="4"/>
    </row>
    <row r="938" spans="8:37">
      <c r="H938" s="5">
        <v>26</v>
      </c>
      <c r="I938" s="3" t="s">
        <v>20</v>
      </c>
      <c r="J938" s="3" t="s">
        <v>21</v>
      </c>
      <c r="M938" s="4"/>
      <c r="N938" s="4"/>
      <c r="O938" s="4"/>
      <c r="P938" s="4"/>
      <c r="Q938" s="4"/>
      <c r="T938" s="5">
        <v>26</v>
      </c>
      <c r="U938" s="3" t="s">
        <v>20</v>
      </c>
      <c r="V938" s="3" t="s">
        <v>21</v>
      </c>
      <c r="W938" s="4" t="s">
        <v>14</v>
      </c>
      <c r="X938" s="4" t="s">
        <v>14</v>
      </c>
      <c r="Y938" s="4"/>
      <c r="Z938" s="4"/>
      <c r="AA938" s="4"/>
      <c r="AB938" s="4"/>
      <c r="AC938" s="4"/>
      <c r="AF938" s="5">
        <v>26</v>
      </c>
      <c r="AG938" s="3" t="s">
        <v>20</v>
      </c>
      <c r="AH938" s="3" t="s">
        <v>21</v>
      </c>
      <c r="AK938" s="4"/>
    </row>
    <row r="939" spans="8:37">
      <c r="H939" s="5"/>
      <c r="I939" s="3" t="s">
        <v>19</v>
      </c>
      <c r="J939" s="3" t="s">
        <v>21</v>
      </c>
      <c r="M939" s="4"/>
      <c r="N939" s="4"/>
      <c r="O939" s="4"/>
      <c r="P939" s="4"/>
      <c r="Q939" s="4"/>
      <c r="T939" s="5"/>
      <c r="U939" s="3" t="s">
        <v>19</v>
      </c>
      <c r="V939" s="3" t="s">
        <v>21</v>
      </c>
      <c r="W939" s="4"/>
      <c r="X939" s="4"/>
      <c r="Y939" s="4"/>
      <c r="Z939" s="4"/>
      <c r="AA939" s="4"/>
      <c r="AB939" s="4"/>
      <c r="AC939" s="4"/>
      <c r="AF939" s="5"/>
      <c r="AG939" s="3" t="s">
        <v>19</v>
      </c>
      <c r="AH939" s="3" t="s">
        <v>21</v>
      </c>
      <c r="AI939" s="4"/>
      <c r="AJ939" s="4"/>
      <c r="AK939" s="4"/>
    </row>
    <row r="940" spans="8:37">
      <c r="H940" s="11"/>
      <c r="I940" s="4"/>
      <c r="J940" s="4"/>
      <c r="M940" s="4"/>
      <c r="N940" s="4"/>
      <c r="O940" s="4"/>
      <c r="P940" s="4"/>
      <c r="Q940" s="4"/>
      <c r="T940" s="11"/>
      <c r="U940" s="4"/>
      <c r="V940" s="4"/>
      <c r="W940" s="4"/>
      <c r="X940" s="4"/>
      <c r="Y940" s="4"/>
      <c r="Z940" s="4"/>
      <c r="AA940" s="4"/>
      <c r="AB940" s="4"/>
      <c r="AC940" s="4"/>
      <c r="AF940" s="11"/>
      <c r="AG940" s="4"/>
      <c r="AH940" s="4"/>
      <c r="AI940" s="4"/>
      <c r="AJ940" s="4"/>
      <c r="AK940" s="4"/>
    </row>
    <row r="941" spans="8:37">
      <c r="H941" s="11"/>
      <c r="I941" s="4"/>
      <c r="J941" s="4"/>
      <c r="M941" s="4"/>
      <c r="N941" s="4"/>
      <c r="O941" s="4"/>
      <c r="P941" s="4"/>
      <c r="Q941" s="4"/>
      <c r="T941" s="11"/>
      <c r="U941" s="4"/>
      <c r="V941" s="4"/>
      <c r="W941" s="4"/>
      <c r="X941" s="4"/>
      <c r="Y941" s="4"/>
      <c r="Z941" s="4"/>
      <c r="AA941" s="4"/>
      <c r="AB941" s="4"/>
      <c r="AC941" s="4"/>
      <c r="AF941" s="11"/>
      <c r="AG941" s="4"/>
      <c r="AH941" s="4"/>
      <c r="AI941" s="4"/>
      <c r="AJ941" s="4"/>
      <c r="AK941" s="4"/>
    </row>
    <row r="942" spans="8:37">
      <c r="H942" s="11"/>
      <c r="I942" s="4"/>
      <c r="J942" s="4"/>
      <c r="M942" s="4"/>
      <c r="N942" s="4"/>
      <c r="O942" s="4"/>
      <c r="P942" s="4"/>
      <c r="Q942" s="4"/>
      <c r="T942" s="11"/>
      <c r="U942" s="4"/>
      <c r="V942" s="4"/>
      <c r="W942" s="4"/>
      <c r="X942" s="4"/>
      <c r="Y942" s="4"/>
      <c r="Z942" s="4"/>
      <c r="AA942" s="4"/>
      <c r="AB942" s="4"/>
      <c r="AC942" s="4"/>
      <c r="AF942" s="11"/>
      <c r="AG942" s="4"/>
      <c r="AH942" s="4"/>
      <c r="AI942" s="4"/>
      <c r="AJ942" s="4"/>
      <c r="AK942" s="4"/>
    </row>
    <row r="943" spans="8:37">
      <c r="H943" s="11"/>
      <c r="I943" s="4"/>
      <c r="J943" s="4"/>
      <c r="M943" s="4"/>
      <c r="N943" s="4"/>
      <c r="O943" s="4"/>
      <c r="P943" s="4"/>
      <c r="Q943" s="4"/>
      <c r="T943" s="11"/>
      <c r="U943" s="4"/>
      <c r="V943" s="4"/>
      <c r="W943" s="4"/>
      <c r="X943" s="4"/>
      <c r="Y943" s="4"/>
      <c r="Z943" s="4"/>
      <c r="AA943" s="4"/>
      <c r="AB943" s="4"/>
      <c r="AC943" s="4"/>
      <c r="AF943" s="11"/>
      <c r="AG943" s="4"/>
      <c r="AH943" s="4"/>
      <c r="AI943" s="4"/>
      <c r="AJ943" s="4"/>
      <c r="AK943" s="4"/>
    </row>
    <row r="944" spans="8:37">
      <c r="H944" s="11"/>
      <c r="I944" s="4"/>
      <c r="J944" s="4"/>
      <c r="M944" s="4"/>
      <c r="N944" s="4"/>
      <c r="O944" s="4"/>
      <c r="P944" s="4"/>
      <c r="Q944" s="4"/>
      <c r="T944" s="11"/>
      <c r="U944" s="4"/>
      <c r="V944" s="4"/>
      <c r="W944" s="4"/>
      <c r="X944" s="4"/>
      <c r="Y944" s="4"/>
      <c r="Z944" s="4"/>
      <c r="AA944" s="4"/>
      <c r="AB944" s="4"/>
      <c r="AC944" s="4"/>
      <c r="AF944" s="11"/>
      <c r="AG944" s="4"/>
      <c r="AH944" s="4"/>
      <c r="AI944" s="4"/>
      <c r="AJ944" s="4"/>
      <c r="AK944" s="4"/>
    </row>
    <row r="945" spans="8:37">
      <c r="H945" s="11"/>
      <c r="I945" s="4"/>
      <c r="J945" s="4"/>
      <c r="M945" s="4"/>
      <c r="N945" s="4"/>
      <c r="O945" s="4"/>
      <c r="P945" s="4"/>
      <c r="Q945" s="4"/>
      <c r="T945" s="11"/>
      <c r="U945" s="4"/>
      <c r="V945" s="4"/>
      <c r="W945" s="4"/>
      <c r="X945" s="4"/>
      <c r="Y945" s="4"/>
      <c r="Z945" s="4"/>
      <c r="AA945" s="4"/>
      <c r="AB945" s="4"/>
      <c r="AC945" s="4"/>
      <c r="AF945" s="11"/>
      <c r="AG945" s="4"/>
      <c r="AH945" s="4"/>
      <c r="AI945" s="4"/>
      <c r="AJ945" s="4"/>
      <c r="AK945" s="4"/>
    </row>
    <row r="946" spans="8:37">
      <c r="H946" s="11"/>
      <c r="I946" s="4"/>
      <c r="J946" s="4"/>
      <c r="M946" s="4"/>
      <c r="N946" s="4"/>
      <c r="O946" s="4"/>
      <c r="P946" s="4"/>
      <c r="Q946" s="4"/>
      <c r="T946" s="11"/>
      <c r="U946" s="4"/>
      <c r="V946" s="4"/>
      <c r="W946" s="4"/>
      <c r="X946" s="4"/>
      <c r="Y946" s="4"/>
      <c r="Z946" s="4"/>
      <c r="AA946" s="4"/>
      <c r="AB946" s="4"/>
      <c r="AC946" s="4"/>
      <c r="AF946" s="11"/>
      <c r="AG946" s="4"/>
      <c r="AH946" s="4"/>
      <c r="AI946" s="4"/>
      <c r="AJ946" s="4"/>
      <c r="AK946" s="4"/>
    </row>
    <row r="947" spans="8:37">
      <c r="H947" s="11"/>
      <c r="I947" s="4"/>
      <c r="J947" s="4"/>
      <c r="M947" s="4"/>
      <c r="N947" s="4"/>
      <c r="O947" s="4"/>
      <c r="P947" s="4"/>
      <c r="Q947" s="4"/>
      <c r="T947" s="11"/>
      <c r="U947" s="4"/>
      <c r="V947" s="4"/>
      <c r="W947" s="4"/>
      <c r="X947" s="4"/>
      <c r="Y947" s="4"/>
      <c r="Z947" s="4"/>
      <c r="AA947" s="4"/>
      <c r="AB947" s="4"/>
      <c r="AC947" s="4"/>
      <c r="AF947" s="11"/>
      <c r="AG947" s="4"/>
      <c r="AH947" s="4"/>
      <c r="AI947" s="4"/>
      <c r="AJ947" s="4"/>
      <c r="AK947" s="4"/>
    </row>
    <row r="948" spans="8:37">
      <c r="H948" s="11"/>
      <c r="I948" s="4"/>
      <c r="J948" s="4"/>
      <c r="M948" s="4"/>
      <c r="N948" s="4"/>
      <c r="O948" s="4"/>
      <c r="P948" s="4"/>
      <c r="Q948" s="4"/>
      <c r="T948" s="11"/>
      <c r="U948" s="4"/>
      <c r="V948" s="4"/>
      <c r="W948" s="4"/>
      <c r="X948" s="4"/>
      <c r="Y948" s="4"/>
      <c r="Z948" s="4"/>
      <c r="AA948" s="4"/>
      <c r="AB948" s="4"/>
      <c r="AC948" s="4"/>
      <c r="AF948" s="11"/>
      <c r="AG948" s="4"/>
      <c r="AH948" s="4"/>
      <c r="AI948" s="4"/>
      <c r="AJ948" s="4"/>
      <c r="AK948" s="4"/>
    </row>
    <row r="949" spans="8:37">
      <c r="H949" s="11"/>
      <c r="I949" s="4"/>
      <c r="J949" s="4"/>
      <c r="M949" s="4"/>
      <c r="N949" s="4"/>
      <c r="O949" s="4"/>
      <c r="P949" s="4"/>
      <c r="Q949" s="4"/>
      <c r="T949" s="11"/>
      <c r="U949" s="4"/>
      <c r="V949" s="4"/>
      <c r="W949" s="4"/>
      <c r="X949" s="4"/>
      <c r="Y949" s="4"/>
      <c r="Z949" s="4"/>
      <c r="AA949" s="4"/>
      <c r="AB949" s="4"/>
      <c r="AC949" s="4"/>
      <c r="AF949" s="11"/>
      <c r="AG949" s="4"/>
      <c r="AH949" s="4"/>
      <c r="AI949" s="4"/>
      <c r="AJ949" s="4"/>
      <c r="AK949" s="4"/>
    </row>
    <row r="950" spans="8:37">
      <c r="H950" s="4"/>
      <c r="I950" s="4"/>
      <c r="J950" s="4"/>
      <c r="M950" s="4"/>
      <c r="N950" s="4"/>
      <c r="O950" s="4"/>
      <c r="P950" s="4"/>
      <c r="Q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F950" s="4"/>
      <c r="AG950" s="4"/>
      <c r="AH950" s="4"/>
      <c r="AI950" s="4"/>
      <c r="AJ950" s="4"/>
      <c r="AK950" s="4"/>
    </row>
    <row r="951" spans="8:37">
      <c r="H951" s="4"/>
      <c r="I951" s="4"/>
      <c r="J951" s="4"/>
      <c r="M951" s="4"/>
      <c r="N951" s="4"/>
      <c r="O951" s="4"/>
      <c r="P951" s="4"/>
      <c r="Q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F951" s="4"/>
      <c r="AG951" s="4"/>
      <c r="AH951" s="4"/>
      <c r="AI951" s="4"/>
      <c r="AJ951" s="4"/>
      <c r="AK951" s="4"/>
    </row>
    <row r="952" spans="8:37">
      <c r="H952" s="4"/>
      <c r="I952" s="4"/>
      <c r="J952" s="4"/>
      <c r="M952" s="4"/>
      <c r="N952" s="4"/>
      <c r="O952" s="4"/>
      <c r="P952" s="4"/>
      <c r="Q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F952" s="4"/>
      <c r="AG952" s="4"/>
      <c r="AH952" s="4"/>
      <c r="AI952" s="4"/>
      <c r="AJ952" s="4"/>
      <c r="AK952" s="4"/>
    </row>
    <row r="953" spans="8:37">
      <c r="H953" s="4"/>
      <c r="I953" s="4"/>
      <c r="J953" s="4"/>
      <c r="M953" s="4"/>
      <c r="N953" s="4"/>
      <c r="O953" s="4"/>
      <c r="P953" s="4"/>
      <c r="Q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F953" s="4"/>
      <c r="AG953" s="4"/>
      <c r="AH953" s="4"/>
      <c r="AI953" s="4"/>
      <c r="AJ953" s="4"/>
      <c r="AK953" s="4"/>
    </row>
    <row r="954" spans="8:37">
      <c r="H954" s="4"/>
      <c r="I954" s="4"/>
      <c r="J954" s="4"/>
      <c r="M954" s="4"/>
      <c r="N954" s="4"/>
      <c r="O954" s="4"/>
      <c r="P954" s="4"/>
      <c r="Q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F954" s="4"/>
      <c r="AG954" s="4"/>
      <c r="AH954" s="4"/>
      <c r="AI954" s="4"/>
      <c r="AJ954" s="4"/>
      <c r="AK954" s="4"/>
    </row>
    <row r="955" spans="8:37">
      <c r="H955" s="4"/>
      <c r="I955" s="4"/>
      <c r="J955" s="4"/>
      <c r="M955" s="4"/>
      <c r="N955" s="4"/>
      <c r="O955" s="4"/>
      <c r="P955" s="4"/>
      <c r="Q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F955" s="4"/>
      <c r="AG955" s="4"/>
      <c r="AH955" s="4"/>
      <c r="AI955" s="4"/>
      <c r="AJ955" s="4"/>
      <c r="AK955" s="4"/>
    </row>
    <row r="956" spans="8:37">
      <c r="H956" s="4"/>
      <c r="I956" s="4"/>
      <c r="J956" s="4"/>
      <c r="M956" s="4"/>
      <c r="N956" s="4"/>
      <c r="O956" s="4"/>
      <c r="P956" s="4"/>
      <c r="Q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F956" s="4"/>
      <c r="AG956" s="4"/>
      <c r="AH956" s="4"/>
      <c r="AI956" s="4"/>
      <c r="AJ956" s="4"/>
      <c r="AK956" s="4"/>
    </row>
    <row r="957" spans="8:37">
      <c r="H957" s="4"/>
      <c r="I957" s="4"/>
      <c r="J957" s="4"/>
      <c r="M957" s="4"/>
      <c r="N957" s="4"/>
      <c r="O957" s="4"/>
      <c r="P957" s="4"/>
      <c r="Q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F957" s="4"/>
      <c r="AG957" s="4"/>
      <c r="AH957" s="4"/>
      <c r="AI957" s="4"/>
      <c r="AJ957" s="4"/>
      <c r="AK957" s="4"/>
    </row>
    <row r="958" spans="8:37">
      <c r="H958" s="4"/>
      <c r="I958" s="4"/>
      <c r="J958" s="4"/>
      <c r="M958" s="4"/>
      <c r="N958" s="4"/>
      <c r="O958" s="4"/>
      <c r="P958" s="4"/>
      <c r="Q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F958" s="4"/>
      <c r="AG958" s="4"/>
      <c r="AH958" s="4"/>
      <c r="AI958" s="4"/>
      <c r="AJ958" s="4"/>
      <c r="AK958" s="4"/>
    </row>
    <row r="959" spans="8:37">
      <c r="H959" s="4"/>
      <c r="I959" s="4"/>
      <c r="J959" s="4"/>
      <c r="M959" s="4"/>
      <c r="N959" s="4"/>
      <c r="O959" s="4"/>
      <c r="P959" s="4"/>
      <c r="Q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F959" s="4"/>
      <c r="AG959" s="4"/>
      <c r="AH959" s="4"/>
      <c r="AI959" s="4"/>
      <c r="AJ959" s="4"/>
      <c r="AK959" s="4"/>
    </row>
    <row r="960" spans="8:37">
      <c r="H960" s="4"/>
      <c r="I960" s="4"/>
      <c r="J960" s="4"/>
      <c r="M960" s="4"/>
      <c r="N960" s="4"/>
      <c r="O960" s="4"/>
      <c r="P960" s="4"/>
      <c r="Q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F960" s="4"/>
      <c r="AG960" s="4"/>
      <c r="AH960" s="4"/>
      <c r="AI960" s="4"/>
      <c r="AJ960" s="4"/>
      <c r="AK960" s="4"/>
    </row>
    <row r="961" spans="1:266">
      <c r="H961" s="4"/>
      <c r="I961" s="4"/>
      <c r="J961" s="4"/>
      <c r="M961" s="4"/>
      <c r="N961" s="4"/>
      <c r="O961" s="4"/>
      <c r="P961" s="4"/>
      <c r="Q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F961" s="4"/>
      <c r="AG961" s="4"/>
      <c r="AH961" s="4"/>
      <c r="AI961" s="4"/>
      <c r="AJ961" s="4"/>
      <c r="AK961" s="4"/>
    </row>
    <row r="962" spans="1:266">
      <c r="H962" s="4"/>
      <c r="I962" s="4"/>
      <c r="J962" s="4"/>
      <c r="M962" s="4"/>
      <c r="N962" s="4"/>
      <c r="O962" s="4"/>
      <c r="P962" s="4"/>
      <c r="Q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F962" s="4"/>
      <c r="AG962" s="4"/>
      <c r="AH962" s="4"/>
      <c r="AI962" s="4"/>
      <c r="AJ962" s="4"/>
      <c r="AK962" s="4"/>
    </row>
    <row r="963" spans="1:266">
      <c r="H963" s="4"/>
      <c r="I963" s="4"/>
      <c r="J963" s="4"/>
      <c r="M963" s="4"/>
      <c r="N963" s="4"/>
      <c r="O963" s="4"/>
      <c r="P963" s="4"/>
      <c r="Q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F963" s="4"/>
      <c r="AG963" s="4"/>
      <c r="AH963" s="4"/>
      <c r="AI963" s="4"/>
      <c r="AJ963" s="4"/>
      <c r="AK963" s="4"/>
    </row>
    <row r="964" spans="1:266">
      <c r="B964" s="17" t="s">
        <v>26</v>
      </c>
      <c r="AL964" s="1"/>
      <c r="AM964" s="1"/>
      <c r="AN964" s="1"/>
      <c r="AO964" s="1"/>
      <c r="GY964" s="1"/>
      <c r="GZ964" s="1"/>
      <c r="HA964" s="1"/>
      <c r="HB964" s="1"/>
      <c r="HC964" s="1"/>
      <c r="HD964" s="1"/>
      <c r="HE964" s="1"/>
      <c r="HF964" s="1"/>
      <c r="HG964" s="1"/>
      <c r="HH964" s="1"/>
      <c r="HI964" s="1"/>
      <c r="HJ964" s="1"/>
      <c r="HK964" s="1"/>
      <c r="HL964" s="1"/>
      <c r="HM964" s="1"/>
      <c r="HN964" s="1"/>
      <c r="HO964" s="1"/>
      <c r="HP964" s="1"/>
      <c r="HQ964" s="1"/>
      <c r="HR964" s="1"/>
      <c r="HS964" s="1"/>
      <c r="HT964" s="1"/>
      <c r="HU964" s="1"/>
      <c r="HV964" s="1"/>
      <c r="HW964" s="1"/>
      <c r="HX964" s="1"/>
      <c r="HY964" s="1"/>
      <c r="HZ964" s="1"/>
      <c r="IA964" s="1"/>
      <c r="IB964" s="1"/>
      <c r="IC964" s="1"/>
      <c r="ID964" s="1"/>
      <c r="IE964" s="1"/>
      <c r="IF964" s="1"/>
      <c r="IG964" s="1"/>
      <c r="IH964" s="1"/>
      <c r="II964" s="1"/>
      <c r="IJ964" s="1"/>
      <c r="IK964" s="1"/>
      <c r="IL964" s="1"/>
      <c r="IM964" s="1"/>
      <c r="IN964" s="1"/>
      <c r="IO964" s="1"/>
      <c r="IP964" s="1"/>
      <c r="IQ964" s="1"/>
      <c r="IR964" s="1"/>
      <c r="IS964" s="1"/>
      <c r="IT964" s="1"/>
      <c r="IU964" s="1"/>
      <c r="IV964" s="1"/>
      <c r="IW964" s="1"/>
      <c r="IX964" s="1"/>
      <c r="IY964" s="1"/>
      <c r="IZ964" s="1"/>
      <c r="JA964" s="1"/>
      <c r="JB964" s="1"/>
      <c r="JC964" s="1"/>
      <c r="JD964" s="1"/>
      <c r="JE964" s="1"/>
      <c r="JF964" s="1"/>
    </row>
    <row r="965" spans="1:266">
      <c r="A965" s="17" t="s">
        <v>27</v>
      </c>
      <c r="B965" s="2" t="s">
        <v>28</v>
      </c>
      <c r="C965" s="2" t="s">
        <v>29</v>
      </c>
      <c r="D965" s="2"/>
      <c r="E965" s="2"/>
      <c r="AL965" s="1"/>
      <c r="AM965" s="1"/>
      <c r="AN965" s="1"/>
      <c r="AO965" s="1"/>
      <c r="GY965" s="1"/>
      <c r="GZ965" s="1"/>
      <c r="HA965" s="1"/>
      <c r="HB965" s="1"/>
      <c r="HC965" s="1"/>
      <c r="HD965" s="1"/>
      <c r="HE965" s="1"/>
      <c r="HF965" s="1"/>
      <c r="HG965" s="1"/>
      <c r="HH965" s="1"/>
      <c r="HI965" s="1"/>
      <c r="HJ965" s="1"/>
      <c r="HK965" s="1"/>
      <c r="HL965" s="1"/>
      <c r="HM965" s="1"/>
      <c r="HN965" s="1"/>
      <c r="HO965" s="1"/>
      <c r="HP965" s="1"/>
      <c r="HQ965" s="1"/>
      <c r="HR965" s="1"/>
      <c r="HS965" s="1"/>
      <c r="HT965" s="1"/>
      <c r="HU965" s="1"/>
      <c r="HV965" s="1"/>
      <c r="HW965" s="1"/>
      <c r="HX965" s="1"/>
      <c r="HY965" s="1"/>
      <c r="HZ965" s="1"/>
      <c r="IA965" s="1"/>
      <c r="IB965" s="1"/>
      <c r="IC965" s="1"/>
      <c r="ID965" s="1"/>
      <c r="IE965" s="1"/>
      <c r="IF965" s="1"/>
      <c r="IG965" s="1"/>
      <c r="IH965" s="1"/>
      <c r="II965" s="1"/>
      <c r="IJ965" s="1"/>
      <c r="IK965" s="1"/>
      <c r="IL965" s="1"/>
      <c r="IM965" s="1"/>
      <c r="IN965" s="1"/>
      <c r="IO965" s="1"/>
      <c r="IP965" s="1"/>
      <c r="IQ965" s="1"/>
      <c r="IR965" s="1"/>
      <c r="IS965" s="1"/>
      <c r="IT965" s="1"/>
      <c r="IU965" s="1"/>
      <c r="IV965" s="1"/>
      <c r="IW965" s="1"/>
      <c r="IX965" s="1"/>
      <c r="IY965" s="1"/>
      <c r="IZ965" s="1"/>
      <c r="JA965" s="1"/>
      <c r="JB965" s="1"/>
      <c r="JC965" s="1"/>
      <c r="JD965" s="1"/>
      <c r="JE965" s="1"/>
      <c r="JF965" s="1"/>
    </row>
    <row r="966" spans="1:266" s="15" customFormat="1">
      <c r="A966" s="17" t="s">
        <v>30</v>
      </c>
      <c r="B966" s="15">
        <f>SUM(K966:FW966)</f>
        <v>37</v>
      </c>
      <c r="C966" s="15">
        <f>COUNTIF(K966:FW966,"&gt;0")</f>
        <v>3</v>
      </c>
      <c r="K966" s="15">
        <f>COUNTIF(K972:K1020, "FALSE")</f>
        <v>13</v>
      </c>
      <c r="W966" s="15">
        <f>COUNTIF(W972:W1020, "FALSE")</f>
        <v>11</v>
      </c>
      <c r="AI966" s="15">
        <f>COUNTIF(AI972:AI1020, "FALSE")</f>
        <v>13</v>
      </c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  <c r="CQ966"/>
      <c r="CR966"/>
      <c r="CS966"/>
      <c r="CT966"/>
      <c r="CU966"/>
      <c r="CV966"/>
      <c r="CW966"/>
      <c r="CX966"/>
      <c r="CY966"/>
      <c r="CZ966"/>
      <c r="DA966"/>
      <c r="DB966"/>
      <c r="DC966"/>
      <c r="DD966"/>
      <c r="DE966"/>
      <c r="DF966"/>
      <c r="DG966"/>
      <c r="DH966"/>
      <c r="DI966"/>
      <c r="DJ966"/>
      <c r="DK966"/>
      <c r="DL966"/>
      <c r="DM966"/>
      <c r="DN966"/>
      <c r="DO966"/>
      <c r="DP966"/>
      <c r="DQ966"/>
      <c r="DR966"/>
      <c r="DS966"/>
      <c r="DT966"/>
      <c r="DU966"/>
      <c r="DV966"/>
      <c r="DW966"/>
      <c r="DX966"/>
      <c r="DY966"/>
      <c r="DZ966"/>
      <c r="EA966"/>
      <c r="EB966"/>
      <c r="EC966"/>
      <c r="ED966"/>
      <c r="EE966"/>
      <c r="EF966"/>
      <c r="EG966"/>
      <c r="EH966"/>
      <c r="EI966"/>
      <c r="EJ966"/>
      <c r="EK966"/>
      <c r="EL966"/>
      <c r="EM966"/>
      <c r="EN966"/>
      <c r="EO966"/>
      <c r="EP966"/>
      <c r="EQ966"/>
      <c r="ER966"/>
      <c r="ES966"/>
      <c r="ET966"/>
      <c r="EU966"/>
      <c r="EV966"/>
      <c r="EW966"/>
      <c r="EX966"/>
      <c r="EY966"/>
      <c r="EZ966"/>
      <c r="FA966"/>
      <c r="FB966"/>
      <c r="FC966"/>
      <c r="FD966"/>
      <c r="FE966"/>
      <c r="FF966"/>
      <c r="FG966"/>
      <c r="FH966"/>
      <c r="FI966"/>
      <c r="FJ966"/>
      <c r="FK966"/>
      <c r="FL966"/>
      <c r="FM966"/>
      <c r="FN966"/>
      <c r="FO966"/>
      <c r="FP966"/>
      <c r="FQ966"/>
      <c r="FR966"/>
      <c r="FS966"/>
      <c r="FT966"/>
      <c r="FU966"/>
      <c r="FV966"/>
      <c r="FW966"/>
      <c r="FX966"/>
      <c r="FY966"/>
      <c r="FZ966"/>
      <c r="GA966"/>
      <c r="GB966"/>
      <c r="GC966"/>
      <c r="GD966"/>
      <c r="GE966"/>
      <c r="GF966"/>
      <c r="GG966"/>
      <c r="GH966"/>
      <c r="GI966"/>
      <c r="GJ966"/>
      <c r="GK966"/>
      <c r="GL966"/>
      <c r="GM966"/>
      <c r="GN966"/>
      <c r="GO966"/>
      <c r="GP966"/>
      <c r="GQ966"/>
      <c r="GR966"/>
      <c r="GS966"/>
      <c r="GT966"/>
      <c r="GU966"/>
      <c r="GV966"/>
      <c r="GW966"/>
      <c r="GX966"/>
      <c r="GY966"/>
      <c r="GZ966"/>
      <c r="HA966"/>
    </row>
    <row r="967" spans="1:266" s="15" customFormat="1">
      <c r="A967" s="17" t="s">
        <v>31</v>
      </c>
      <c r="B967" s="15">
        <f>SUM(F967:FR967)</f>
        <v>73</v>
      </c>
      <c r="C967" s="15">
        <f>COUNTIF(F967:FR967,"&gt;0")</f>
        <v>3</v>
      </c>
      <c r="F967" s="15">
        <f>COUNTIF(F972:F1020,"FALSE")</f>
        <v>22</v>
      </c>
      <c r="R967" s="15">
        <f>COUNTIF(R972:R1020,"FALSE")</f>
        <v>24</v>
      </c>
      <c r="AD967" s="15">
        <f>COUNTIF(AD972:AD1020,"FALSE")</f>
        <v>27</v>
      </c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  <c r="CQ967"/>
      <c r="CR967"/>
      <c r="CS967"/>
      <c r="CT967"/>
      <c r="CU967"/>
      <c r="CV967"/>
      <c r="CW967"/>
      <c r="CX967"/>
      <c r="CY967"/>
      <c r="CZ967"/>
      <c r="DA967"/>
      <c r="DB967"/>
      <c r="DC967"/>
      <c r="DD967"/>
      <c r="DE967"/>
      <c r="DF967"/>
      <c r="DG967"/>
      <c r="DH967"/>
      <c r="DI967"/>
      <c r="DJ967"/>
      <c r="DK967"/>
      <c r="DL967"/>
      <c r="DM967"/>
      <c r="DN967"/>
      <c r="DO967"/>
      <c r="DP967"/>
      <c r="DQ967"/>
      <c r="DR967"/>
      <c r="DS967"/>
      <c r="DT967"/>
      <c r="DU967"/>
      <c r="DV967"/>
      <c r="DW967"/>
      <c r="DX967"/>
      <c r="DY967"/>
      <c r="DZ967"/>
      <c r="EA967"/>
      <c r="EB967"/>
      <c r="EC967"/>
      <c r="ED967"/>
      <c r="EE967"/>
      <c r="EF967"/>
      <c r="EG967"/>
      <c r="EH967"/>
      <c r="EI967"/>
      <c r="EJ967"/>
      <c r="EK967"/>
      <c r="EL967"/>
      <c r="EM967"/>
      <c r="EN967"/>
      <c r="EO967"/>
      <c r="EP967"/>
      <c r="EQ967"/>
      <c r="ER967"/>
      <c r="ES967"/>
      <c r="ET967"/>
      <c r="EU967"/>
      <c r="EV967"/>
      <c r="EW967"/>
      <c r="EX967"/>
      <c r="EY967"/>
      <c r="EZ967"/>
      <c r="FA967"/>
      <c r="FB967"/>
      <c r="FC967"/>
      <c r="FD967"/>
      <c r="FE967"/>
      <c r="FF967"/>
      <c r="FG967"/>
      <c r="FH967"/>
      <c r="FI967"/>
      <c r="FJ967"/>
      <c r="FK967"/>
      <c r="FL967"/>
      <c r="FM967"/>
      <c r="FN967"/>
      <c r="FO967"/>
      <c r="FP967"/>
      <c r="FQ967"/>
      <c r="FR967"/>
      <c r="FS967"/>
      <c r="FT967"/>
      <c r="FU967"/>
      <c r="FV967"/>
      <c r="FW967"/>
      <c r="FX967"/>
      <c r="FY967"/>
      <c r="FZ967"/>
      <c r="GA967"/>
      <c r="GB967"/>
      <c r="GC967"/>
      <c r="GD967"/>
      <c r="GE967"/>
      <c r="GF967"/>
      <c r="GG967"/>
      <c r="GH967"/>
      <c r="GI967"/>
      <c r="GJ967"/>
      <c r="GK967"/>
      <c r="GL967"/>
      <c r="GM967"/>
      <c r="GN967"/>
      <c r="GO967"/>
      <c r="GP967"/>
      <c r="GQ967"/>
      <c r="GR967"/>
      <c r="GS967"/>
      <c r="GT967"/>
      <c r="GU967"/>
      <c r="GV967"/>
      <c r="GW967"/>
      <c r="GX967"/>
      <c r="GY967"/>
      <c r="GZ967"/>
      <c r="HA967"/>
    </row>
    <row r="968" spans="1:266">
      <c r="H968" s="11"/>
      <c r="I968" s="4"/>
      <c r="J968" s="4"/>
      <c r="M968" s="4"/>
      <c r="N968" s="4"/>
      <c r="O968" s="4"/>
      <c r="P968" s="4"/>
      <c r="Q968" s="4"/>
      <c r="T968" s="11"/>
      <c r="U968" s="4"/>
      <c r="V968" s="4"/>
      <c r="W968" s="4"/>
      <c r="X968" s="4"/>
      <c r="Y968" s="4"/>
      <c r="Z968" s="4"/>
      <c r="AA968" s="4"/>
      <c r="AB968" s="4"/>
      <c r="AC968" s="4"/>
      <c r="AF968" s="11"/>
      <c r="AG968" s="4"/>
      <c r="AH968" s="4"/>
      <c r="AI968" s="4"/>
      <c r="AJ968" s="4"/>
      <c r="AK968" s="4"/>
    </row>
    <row r="969" spans="1:266" s="2" customFormat="1">
      <c r="H969" s="3" t="s">
        <v>25</v>
      </c>
      <c r="I969" s="3"/>
      <c r="J969" s="3"/>
      <c r="K969" s="3" t="s">
        <v>0</v>
      </c>
      <c r="L969" s="3"/>
      <c r="M969" s="3"/>
      <c r="N969" s="3"/>
      <c r="O969" s="3"/>
      <c r="P969" s="3"/>
      <c r="Q969" s="3"/>
      <c r="U969" s="3"/>
      <c r="V969" s="3"/>
      <c r="W969" s="2" t="s">
        <v>3</v>
      </c>
      <c r="X969" s="3"/>
      <c r="Y969" s="3"/>
      <c r="Z969" s="3"/>
      <c r="AA969" s="3"/>
      <c r="AB969" s="3"/>
      <c r="AC969" s="3"/>
      <c r="AG969" s="3"/>
      <c r="AH969" s="3"/>
      <c r="AI969" s="2" t="s">
        <v>4</v>
      </c>
      <c r="AJ969" s="3"/>
      <c r="AK969" s="3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  <c r="CQ969"/>
      <c r="CR969"/>
      <c r="CS969"/>
      <c r="CT969"/>
      <c r="CU969"/>
      <c r="CV969"/>
      <c r="CW969"/>
      <c r="CX969"/>
      <c r="CY969"/>
      <c r="CZ969"/>
      <c r="DA969"/>
      <c r="DB969"/>
      <c r="DC969"/>
      <c r="DD969"/>
      <c r="DE969"/>
      <c r="DF969"/>
      <c r="DG969"/>
      <c r="DH969"/>
      <c r="DI969"/>
      <c r="DJ969"/>
      <c r="DK969"/>
      <c r="DL969"/>
      <c r="DM969"/>
      <c r="DN969"/>
      <c r="DO969"/>
      <c r="DP969"/>
      <c r="DQ969"/>
      <c r="DR969"/>
      <c r="DS969"/>
      <c r="DT969"/>
      <c r="DU969"/>
      <c r="DV969"/>
      <c r="DW969"/>
      <c r="DX969"/>
      <c r="DY969"/>
      <c r="DZ969"/>
      <c r="EA969"/>
      <c r="EB969"/>
      <c r="EC969"/>
      <c r="ED969"/>
      <c r="EE969"/>
      <c r="EF969"/>
      <c r="EG969"/>
      <c r="EH969"/>
      <c r="EI969"/>
      <c r="EJ969"/>
      <c r="EK969"/>
      <c r="EL969"/>
      <c r="EM969"/>
      <c r="EN969"/>
      <c r="EO969"/>
      <c r="EP969"/>
      <c r="EQ969"/>
      <c r="ER969"/>
      <c r="ES969"/>
      <c r="ET969"/>
      <c r="EU969"/>
      <c r="EV969"/>
      <c r="EW969"/>
      <c r="EX969"/>
      <c r="EY969"/>
      <c r="EZ969"/>
      <c r="FA969"/>
      <c r="FB969"/>
      <c r="FC969"/>
      <c r="FD969"/>
      <c r="FE969"/>
      <c r="FF969"/>
      <c r="FG969"/>
      <c r="FH969"/>
      <c r="FI969"/>
      <c r="FJ969"/>
      <c r="FK969"/>
      <c r="FL969"/>
      <c r="FM969"/>
      <c r="FN969"/>
      <c r="FO969"/>
      <c r="FP969"/>
      <c r="FQ969"/>
      <c r="FR969"/>
      <c r="FS969"/>
      <c r="FT969"/>
      <c r="FU969"/>
      <c r="FV969"/>
      <c r="FW969"/>
      <c r="FX969"/>
      <c r="FY969"/>
      <c r="FZ969"/>
      <c r="GA969"/>
      <c r="GB969"/>
      <c r="GC969"/>
      <c r="GD969"/>
      <c r="GE969"/>
      <c r="GF969"/>
      <c r="GG969"/>
      <c r="GH969"/>
      <c r="GI969"/>
      <c r="GJ969"/>
      <c r="GK969"/>
      <c r="GL969"/>
      <c r="GM969"/>
      <c r="GN969"/>
      <c r="GO969"/>
      <c r="GP969"/>
      <c r="GQ969"/>
      <c r="GR969"/>
      <c r="GS969"/>
      <c r="GT969"/>
      <c r="GU969"/>
      <c r="GV969"/>
      <c r="GW969"/>
      <c r="GX969"/>
      <c r="GY969"/>
      <c r="GZ969"/>
      <c r="HA969"/>
      <c r="HB969"/>
      <c r="HC969"/>
      <c r="HD969"/>
      <c r="HE969"/>
      <c r="HF969"/>
      <c r="HG969"/>
      <c r="HH969"/>
      <c r="HI969"/>
      <c r="HJ969"/>
      <c r="HK969"/>
      <c r="HL969"/>
      <c r="HM969"/>
      <c r="HN969"/>
      <c r="HO969"/>
      <c r="HP969"/>
      <c r="HQ969"/>
      <c r="HR969"/>
      <c r="HS969"/>
      <c r="HT969"/>
      <c r="HU969"/>
      <c r="HV969"/>
      <c r="HW969"/>
      <c r="HX969"/>
      <c r="HY969"/>
      <c r="HZ969"/>
      <c r="IA969"/>
      <c r="IB969"/>
      <c r="IC969"/>
      <c r="ID969"/>
      <c r="IE969"/>
      <c r="IF969"/>
      <c r="IG969"/>
      <c r="IH969"/>
      <c r="II969"/>
      <c r="IJ969"/>
      <c r="IK969"/>
      <c r="IL969"/>
      <c r="IM969"/>
      <c r="IN969"/>
      <c r="IO969"/>
      <c r="IP969"/>
      <c r="IQ969"/>
      <c r="IR969"/>
      <c r="IS969"/>
      <c r="IT969"/>
      <c r="IU969"/>
      <c r="IV969"/>
      <c r="IW969"/>
      <c r="IX969"/>
      <c r="IY969"/>
      <c r="IZ969"/>
      <c r="JA969"/>
      <c r="JB969"/>
      <c r="JC969"/>
      <c r="JD969"/>
      <c r="JE969"/>
      <c r="JF969"/>
    </row>
    <row r="970" spans="1:266" s="12" customFormat="1">
      <c r="H970" s="11"/>
      <c r="I970" s="11"/>
      <c r="J970" s="11"/>
      <c r="M970" s="11"/>
      <c r="N970" s="11"/>
      <c r="O970" s="11"/>
      <c r="P970" s="11"/>
      <c r="Q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F970" s="11"/>
      <c r="AG970" s="11"/>
      <c r="AH970" s="11"/>
      <c r="AI970" s="11"/>
      <c r="AJ970" s="11"/>
      <c r="AK970" s="11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  <c r="CQ970"/>
      <c r="CR970"/>
      <c r="CS970"/>
      <c r="CT970"/>
      <c r="CU970"/>
      <c r="CV970"/>
      <c r="CW970"/>
      <c r="CX970"/>
      <c r="CY970"/>
      <c r="CZ970"/>
      <c r="DA970"/>
      <c r="DB970"/>
      <c r="DC970"/>
      <c r="DD970"/>
      <c r="DE970"/>
      <c r="DF970"/>
      <c r="DG970"/>
      <c r="DH970"/>
      <c r="DI970"/>
      <c r="DJ970"/>
      <c r="DK970"/>
      <c r="DL970"/>
      <c r="DM970"/>
      <c r="DN970"/>
      <c r="DO970"/>
      <c r="DP970"/>
      <c r="DQ970"/>
      <c r="DR970"/>
      <c r="DS970"/>
      <c r="DT970"/>
      <c r="DU970"/>
      <c r="DV970"/>
      <c r="DW970"/>
      <c r="DX970"/>
      <c r="DY970"/>
      <c r="DZ970"/>
      <c r="EA970"/>
      <c r="EB970"/>
      <c r="EC970"/>
      <c r="ED970"/>
      <c r="EE970"/>
      <c r="EF970"/>
      <c r="EG970"/>
      <c r="EH970"/>
      <c r="EI970"/>
      <c r="EJ970"/>
      <c r="EK970"/>
      <c r="EL970"/>
      <c r="EM970"/>
      <c r="EN970"/>
      <c r="EO970"/>
      <c r="EP970"/>
      <c r="EQ970"/>
      <c r="ER970"/>
      <c r="ES970"/>
      <c r="ET970"/>
      <c r="EU970"/>
      <c r="EV970"/>
      <c r="EW970"/>
      <c r="EX970"/>
      <c r="EY970"/>
      <c r="EZ970"/>
      <c r="FA970"/>
      <c r="FB970"/>
      <c r="FC970"/>
      <c r="FD970"/>
      <c r="FE970"/>
      <c r="FF970"/>
      <c r="FG970"/>
      <c r="FH970"/>
      <c r="FI970"/>
      <c r="FJ970"/>
      <c r="FK970"/>
      <c r="FL970"/>
      <c r="FM970"/>
      <c r="FN970"/>
      <c r="FO970"/>
      <c r="FP970"/>
      <c r="FQ970"/>
      <c r="FR970"/>
      <c r="FS970"/>
      <c r="FT970"/>
      <c r="FU970"/>
      <c r="FV970"/>
      <c r="FW970"/>
      <c r="FX970"/>
      <c r="FY970"/>
      <c r="FZ970"/>
      <c r="GA970"/>
      <c r="GB970"/>
      <c r="GC970"/>
      <c r="GD970"/>
      <c r="GE970"/>
      <c r="GF970"/>
      <c r="GG970"/>
      <c r="GH970"/>
      <c r="GI970"/>
      <c r="GJ970"/>
      <c r="GK970"/>
      <c r="GL970"/>
      <c r="GM970"/>
      <c r="GN970"/>
      <c r="GO970"/>
      <c r="GP970"/>
      <c r="GQ970"/>
      <c r="GR970"/>
      <c r="GS970"/>
      <c r="GT970"/>
      <c r="GU970"/>
      <c r="GV970"/>
      <c r="GW970"/>
      <c r="GX970"/>
      <c r="GY970"/>
      <c r="GZ970"/>
      <c r="HA970"/>
      <c r="HB970"/>
      <c r="HC970"/>
      <c r="HD970"/>
      <c r="HE970"/>
      <c r="HF970"/>
      <c r="HG970"/>
      <c r="HH970"/>
      <c r="HI970"/>
      <c r="HJ970"/>
      <c r="HK970"/>
      <c r="HL970"/>
      <c r="HM970"/>
      <c r="HN970"/>
      <c r="HO970"/>
      <c r="HP970"/>
      <c r="HQ970"/>
      <c r="HR970"/>
      <c r="HS970"/>
      <c r="HT970"/>
      <c r="HU970"/>
      <c r="HV970"/>
      <c r="HW970"/>
      <c r="HX970"/>
      <c r="HY970"/>
      <c r="HZ970"/>
      <c r="IA970"/>
      <c r="IB970"/>
      <c r="IC970"/>
      <c r="ID970"/>
      <c r="IE970"/>
      <c r="IF970"/>
      <c r="IG970"/>
      <c r="IH970"/>
      <c r="II970"/>
      <c r="IJ970"/>
      <c r="IK970"/>
      <c r="IL970"/>
      <c r="IM970"/>
      <c r="IN970"/>
      <c r="IO970"/>
      <c r="IP970"/>
      <c r="IQ970"/>
      <c r="IR970"/>
      <c r="IS970"/>
      <c r="IT970"/>
      <c r="IU970"/>
      <c r="IV970"/>
      <c r="IW970"/>
      <c r="IX970"/>
      <c r="IY970"/>
      <c r="IZ970"/>
      <c r="JA970"/>
      <c r="JB970"/>
      <c r="JC970"/>
      <c r="JD970"/>
      <c r="JE970"/>
      <c r="JF970"/>
    </row>
    <row r="971" spans="1:266" s="12" customFormat="1">
      <c r="A971" s="1"/>
      <c r="B971" s="1"/>
      <c r="C971" s="1"/>
      <c r="D971" s="1"/>
      <c r="E971" s="1"/>
      <c r="F971" s="1"/>
      <c r="G971" s="2" t="s">
        <v>24</v>
      </c>
      <c r="H971" s="11"/>
      <c r="I971" s="14" t="s">
        <v>22</v>
      </c>
      <c r="J971" s="5" t="s">
        <v>23</v>
      </c>
      <c r="L971" s="12" t="s">
        <v>14</v>
      </c>
      <c r="M971" s="1"/>
      <c r="N971" s="1"/>
      <c r="O971" s="1"/>
      <c r="P971" s="1"/>
      <c r="Q971" s="1"/>
      <c r="R971" s="1"/>
      <c r="S971" s="2" t="s">
        <v>24</v>
      </c>
      <c r="T971" s="11"/>
      <c r="U971" s="14" t="s">
        <v>22</v>
      </c>
      <c r="V971" s="5" t="s">
        <v>23</v>
      </c>
      <c r="W971" s="11"/>
      <c r="X971" s="11"/>
      <c r="Y971" s="11"/>
      <c r="Z971" s="11"/>
      <c r="AA971" s="11"/>
      <c r="AB971" s="11"/>
      <c r="AC971" s="11"/>
      <c r="AD971" s="1"/>
      <c r="AE971" s="2" t="s">
        <v>24</v>
      </c>
      <c r="AF971" s="11"/>
      <c r="AG971" s="14" t="s">
        <v>22</v>
      </c>
      <c r="AH971" s="5" t="s">
        <v>23</v>
      </c>
      <c r="AI971" s="11"/>
      <c r="AJ971" s="11"/>
      <c r="AK971" s="1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  <c r="CQ971"/>
      <c r="CR971"/>
      <c r="CS971"/>
      <c r="CT971"/>
      <c r="CU971"/>
      <c r="CV971"/>
      <c r="CW971"/>
      <c r="CX971"/>
      <c r="CY971"/>
      <c r="CZ971"/>
      <c r="DA971"/>
      <c r="DB971"/>
      <c r="DC971"/>
      <c r="DD971"/>
      <c r="DE971"/>
      <c r="DF971"/>
      <c r="DG971"/>
      <c r="DH971"/>
      <c r="DI971"/>
      <c r="DJ971"/>
      <c r="DK971"/>
      <c r="DL971"/>
      <c r="DM971"/>
      <c r="DN971"/>
      <c r="DO971"/>
      <c r="DP971"/>
      <c r="DQ971"/>
      <c r="DR971"/>
      <c r="DS971"/>
      <c r="DT971"/>
      <c r="DU971"/>
      <c r="DV971"/>
      <c r="DW971"/>
      <c r="DX971"/>
      <c r="DY971"/>
      <c r="DZ971"/>
      <c r="EA971"/>
      <c r="EB971"/>
      <c r="EC971"/>
      <c r="ED971"/>
      <c r="EE971"/>
      <c r="EF971"/>
      <c r="EG971"/>
      <c r="EH971"/>
      <c r="EI971"/>
      <c r="EJ971"/>
      <c r="EK971"/>
      <c r="EL971"/>
      <c r="EM971"/>
      <c r="EN971"/>
      <c r="EO971"/>
      <c r="EP971"/>
      <c r="EQ971"/>
      <c r="ER971"/>
      <c r="ES971"/>
      <c r="ET971"/>
      <c r="EU971"/>
      <c r="EV971"/>
      <c r="EW971"/>
      <c r="EX971"/>
      <c r="EY971"/>
      <c r="EZ971"/>
      <c r="FA971"/>
      <c r="FB971"/>
      <c r="FC971"/>
      <c r="FD971"/>
      <c r="FE971"/>
      <c r="FF971"/>
      <c r="FG971"/>
      <c r="FH971"/>
      <c r="FI971"/>
      <c r="FJ971"/>
      <c r="FK971"/>
      <c r="FL971"/>
      <c r="FM971"/>
      <c r="FN971"/>
      <c r="FO971"/>
      <c r="FP971"/>
      <c r="FQ971"/>
      <c r="FR971"/>
      <c r="FS971"/>
      <c r="FT971"/>
      <c r="FU971"/>
      <c r="FV971"/>
      <c r="FW971"/>
      <c r="FX971"/>
      <c r="FY971"/>
      <c r="FZ971"/>
      <c r="GA971"/>
      <c r="GB971"/>
      <c r="GC971"/>
      <c r="GD971"/>
      <c r="GE971"/>
      <c r="GF971"/>
      <c r="GG971"/>
      <c r="GH971"/>
      <c r="GI971"/>
      <c r="GJ971"/>
      <c r="GK971"/>
      <c r="GL971"/>
      <c r="GM971"/>
      <c r="GN971"/>
      <c r="GO971"/>
      <c r="GP971"/>
      <c r="GQ971"/>
      <c r="GR971"/>
      <c r="GS971"/>
      <c r="GT971"/>
      <c r="GU971"/>
      <c r="GV971"/>
      <c r="GW971"/>
      <c r="GX971"/>
      <c r="GY971"/>
      <c r="GZ971"/>
      <c r="HA971"/>
      <c r="HB971"/>
      <c r="HC971"/>
      <c r="HD971"/>
      <c r="HE971"/>
      <c r="HF971"/>
      <c r="HG971"/>
      <c r="HH971"/>
      <c r="HI971"/>
      <c r="HJ971"/>
      <c r="HK971"/>
      <c r="HL971"/>
      <c r="HM971"/>
      <c r="HN971"/>
      <c r="HO971"/>
      <c r="HP971"/>
      <c r="HQ971"/>
      <c r="HR971"/>
      <c r="HS971"/>
      <c r="HT971"/>
      <c r="HU971"/>
      <c r="HV971"/>
      <c r="HW971"/>
      <c r="HX971"/>
      <c r="HY971"/>
      <c r="HZ971"/>
      <c r="IA971"/>
      <c r="IB971"/>
      <c r="IC971"/>
      <c r="ID971"/>
      <c r="IE971"/>
      <c r="IF971"/>
      <c r="IG971"/>
      <c r="IH971"/>
      <c r="II971"/>
      <c r="IJ971"/>
      <c r="IK971"/>
      <c r="IL971"/>
      <c r="IM971"/>
      <c r="IN971"/>
      <c r="IO971"/>
      <c r="IP971"/>
      <c r="IQ971"/>
      <c r="IR971"/>
      <c r="IS971"/>
      <c r="IT971"/>
      <c r="IU971"/>
      <c r="IV971"/>
      <c r="IW971"/>
      <c r="IX971"/>
      <c r="IY971"/>
      <c r="IZ971"/>
      <c r="JA971"/>
      <c r="JB971"/>
      <c r="JC971"/>
      <c r="JD971"/>
      <c r="JE971"/>
      <c r="JF971"/>
    </row>
    <row r="972" spans="1:266" s="12" customFormat="1">
      <c r="F972" s="15" t="b">
        <f>J972&lt;G972</f>
        <v>0</v>
      </c>
      <c r="G972" s="16">
        <f>H972*1200/14-7</f>
        <v>78.714285714285708</v>
      </c>
      <c r="H972" s="11">
        <v>1</v>
      </c>
      <c r="I972" s="11">
        <v>0</v>
      </c>
      <c r="J972" s="11">
        <f>J104</f>
        <v>92</v>
      </c>
      <c r="K972" s="5" t="b">
        <f>J973-J972&gt;14</f>
        <v>0</v>
      </c>
      <c r="L972" s="11"/>
      <c r="R972" s="12" t="b">
        <f>V972&lt;S972</f>
        <v>1</v>
      </c>
      <c r="S972" s="16">
        <f>T972*1200/14-7</f>
        <v>78.714285714285708</v>
      </c>
      <c r="T972" s="11">
        <v>1</v>
      </c>
      <c r="U972" s="11">
        <v>0</v>
      </c>
      <c r="V972" s="11">
        <f>V104</f>
        <v>0</v>
      </c>
      <c r="W972" s="11" t="b">
        <f>V973-V972&gt;14</f>
        <v>1</v>
      </c>
      <c r="X972" s="11"/>
      <c r="Y972" s="11"/>
      <c r="Z972" s="11"/>
      <c r="AA972" s="11"/>
      <c r="AB972" s="11"/>
      <c r="AC972" s="11"/>
      <c r="AD972" s="15" t="b">
        <f>AH972&lt;AE972</f>
        <v>0</v>
      </c>
      <c r="AE972" s="16">
        <f>AF972*1200/14-7</f>
        <v>78.714285714285708</v>
      </c>
      <c r="AF972" s="11">
        <v>1</v>
      </c>
      <c r="AG972" s="11">
        <v>0</v>
      </c>
      <c r="AH972" s="11">
        <f>AH104</f>
        <v>141</v>
      </c>
      <c r="AI972" s="5" t="b">
        <f>AH973-AH972&gt;14</f>
        <v>0</v>
      </c>
      <c r="AJ972" s="11"/>
      <c r="AK972" s="11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  <c r="CQ972"/>
      <c r="CR972"/>
      <c r="CS972"/>
      <c r="CT972"/>
      <c r="CU972"/>
      <c r="CV972"/>
      <c r="CW972"/>
      <c r="CX972"/>
      <c r="CY972"/>
      <c r="CZ972"/>
      <c r="DA972"/>
      <c r="DB972"/>
      <c r="DC972"/>
      <c r="DD972"/>
      <c r="DE972"/>
      <c r="DF972"/>
      <c r="DG972"/>
      <c r="DH972"/>
      <c r="DI972"/>
      <c r="DJ972"/>
      <c r="DK972"/>
      <c r="DL972"/>
      <c r="DM972"/>
      <c r="DN972"/>
      <c r="DO972"/>
      <c r="DP972"/>
      <c r="DQ972"/>
      <c r="DR972"/>
      <c r="DS972"/>
      <c r="DT972"/>
      <c r="DU972"/>
      <c r="DV972"/>
      <c r="DW972"/>
      <c r="DX972"/>
      <c r="DY972"/>
      <c r="DZ972"/>
      <c r="EA972"/>
      <c r="EB972"/>
      <c r="EC972"/>
      <c r="ED972"/>
      <c r="EE972"/>
      <c r="EF972"/>
      <c r="EG972"/>
      <c r="EH972"/>
      <c r="EI972"/>
      <c r="EJ972"/>
      <c r="EK972"/>
      <c r="EL972"/>
      <c r="EM972"/>
      <c r="EN972"/>
      <c r="EO972"/>
      <c r="EP972"/>
      <c r="EQ972"/>
      <c r="ER972"/>
      <c r="ES972"/>
      <c r="ET972"/>
      <c r="EU972"/>
      <c r="EV972"/>
      <c r="EW972"/>
      <c r="EX972"/>
      <c r="EY972"/>
      <c r="EZ972"/>
      <c r="FA972"/>
      <c r="FB972"/>
      <c r="FC972"/>
      <c r="FD972"/>
      <c r="FE972"/>
      <c r="FF972"/>
      <c r="FG972"/>
      <c r="FH972"/>
      <c r="FI972"/>
      <c r="FJ972"/>
      <c r="FK972"/>
      <c r="FL972"/>
      <c r="FM972"/>
      <c r="FN972"/>
      <c r="FO972"/>
      <c r="FP972"/>
      <c r="FQ972"/>
      <c r="FR972"/>
      <c r="FS972"/>
      <c r="FT972"/>
      <c r="FU972"/>
      <c r="FV972"/>
      <c r="FW972"/>
      <c r="FX972"/>
      <c r="FY972"/>
      <c r="FZ972"/>
      <c r="GA972"/>
      <c r="GB972"/>
      <c r="GC972"/>
      <c r="GD972"/>
      <c r="GE972"/>
      <c r="GF972"/>
      <c r="GG972"/>
      <c r="GH972"/>
      <c r="GI972"/>
      <c r="GJ972"/>
      <c r="GK972"/>
      <c r="GL972"/>
      <c r="GM972"/>
      <c r="GN972"/>
      <c r="GO972"/>
      <c r="GP972"/>
      <c r="GQ972"/>
      <c r="GR972"/>
      <c r="GS972"/>
      <c r="GT972"/>
      <c r="GU972"/>
      <c r="GV972"/>
      <c r="GW972"/>
      <c r="GX972"/>
      <c r="GY972"/>
      <c r="GZ972"/>
      <c r="HA972"/>
      <c r="HB972"/>
      <c r="HC972"/>
      <c r="HD972"/>
      <c r="HE972"/>
      <c r="HF972"/>
      <c r="HG972"/>
      <c r="HH972"/>
      <c r="HI972"/>
      <c r="HJ972"/>
      <c r="HK972"/>
      <c r="HL972"/>
      <c r="HM972"/>
      <c r="HN972"/>
      <c r="HO972"/>
      <c r="HP972"/>
      <c r="HQ972"/>
      <c r="HR972"/>
      <c r="HS972"/>
      <c r="HT972"/>
      <c r="HU972"/>
      <c r="HV972"/>
      <c r="HW972"/>
      <c r="HX972"/>
      <c r="HY972"/>
      <c r="HZ972"/>
      <c r="IA972"/>
      <c r="IB972"/>
      <c r="IC972"/>
      <c r="ID972"/>
      <c r="IE972"/>
      <c r="IF972"/>
      <c r="IG972"/>
      <c r="IH972"/>
      <c r="II972"/>
      <c r="IJ972"/>
      <c r="IK972"/>
      <c r="IL972"/>
      <c r="IM972"/>
      <c r="IN972"/>
      <c r="IO972"/>
      <c r="IP972"/>
      <c r="IQ972"/>
      <c r="IR972"/>
      <c r="IS972"/>
      <c r="IT972"/>
      <c r="IU972"/>
      <c r="IV972"/>
      <c r="IW972"/>
      <c r="IX972"/>
      <c r="IY972"/>
      <c r="IZ972"/>
      <c r="JA972"/>
      <c r="JB972"/>
      <c r="JC972"/>
      <c r="JD972"/>
      <c r="JE972"/>
      <c r="JF972"/>
    </row>
    <row r="973" spans="1:266" s="12" customFormat="1">
      <c r="F973" s="15" t="b">
        <f>J973&gt;G973</f>
        <v>0</v>
      </c>
      <c r="G973" s="16">
        <f>H973*1200/14+7</f>
        <v>92.714285714285708</v>
      </c>
      <c r="H973" s="11">
        <v>1</v>
      </c>
      <c r="I973" s="11">
        <v>1</v>
      </c>
      <c r="J973" s="11">
        <f>J138</f>
        <v>30</v>
      </c>
      <c r="K973" s="5"/>
      <c r="L973" s="11"/>
      <c r="R973" s="15" t="b">
        <f>V973&gt;S973</f>
        <v>0</v>
      </c>
      <c r="S973" s="16">
        <f>T973*1200/14+7</f>
        <v>92.714285714285708</v>
      </c>
      <c r="T973" s="11">
        <v>1</v>
      </c>
      <c r="U973" s="11">
        <v>1</v>
      </c>
      <c r="V973" s="11">
        <f>V138</f>
        <v>77</v>
      </c>
      <c r="W973" s="11"/>
      <c r="X973" s="11"/>
      <c r="Y973" s="11"/>
      <c r="Z973" s="11"/>
      <c r="AA973" s="11"/>
      <c r="AB973" s="11"/>
      <c r="AC973" s="11"/>
      <c r="AD973" s="15" t="b">
        <f>AH973&gt;AE973</f>
        <v>0</v>
      </c>
      <c r="AE973" s="16">
        <f>AF973*1200/14+7</f>
        <v>92.714285714285708</v>
      </c>
      <c r="AF973" s="11">
        <v>1</v>
      </c>
      <c r="AG973" s="11">
        <v>1</v>
      </c>
      <c r="AH973" s="11">
        <f>AH138</f>
        <v>25</v>
      </c>
      <c r="AI973" s="5"/>
      <c r="AJ973" s="11"/>
      <c r="AK973" s="11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  <c r="CQ973"/>
      <c r="CR973"/>
      <c r="CS973"/>
      <c r="CT973"/>
      <c r="CU973"/>
      <c r="CV973"/>
      <c r="CW973"/>
      <c r="CX973"/>
      <c r="CY973"/>
      <c r="CZ973"/>
      <c r="DA973"/>
      <c r="DB973"/>
      <c r="DC973"/>
      <c r="DD973"/>
      <c r="DE973"/>
      <c r="DF973"/>
      <c r="DG973"/>
      <c r="DH973"/>
      <c r="DI973"/>
      <c r="DJ973"/>
      <c r="DK973"/>
      <c r="DL973"/>
      <c r="DM973"/>
      <c r="DN973"/>
      <c r="DO973"/>
      <c r="DP973"/>
      <c r="DQ973"/>
      <c r="DR973"/>
      <c r="DS973"/>
      <c r="DT973"/>
      <c r="DU973"/>
      <c r="DV973"/>
      <c r="DW973"/>
      <c r="DX973"/>
      <c r="DY973"/>
      <c r="DZ973"/>
      <c r="EA973"/>
      <c r="EB973"/>
      <c r="EC973"/>
      <c r="ED973"/>
      <c r="EE973"/>
      <c r="EF973"/>
      <c r="EG973"/>
      <c r="EH973"/>
      <c r="EI973"/>
      <c r="EJ973"/>
      <c r="EK973"/>
      <c r="EL973"/>
      <c r="EM973"/>
      <c r="EN973"/>
      <c r="EO973"/>
      <c r="EP973"/>
      <c r="EQ973"/>
      <c r="ER973"/>
      <c r="ES973"/>
      <c r="ET973"/>
      <c r="EU973"/>
      <c r="EV973"/>
      <c r="EW973"/>
      <c r="EX973"/>
      <c r="EY973"/>
      <c r="EZ973"/>
      <c r="FA973"/>
      <c r="FB973"/>
      <c r="FC973"/>
      <c r="FD973"/>
      <c r="FE973"/>
      <c r="FF973"/>
      <c r="FG973"/>
      <c r="FH973"/>
      <c r="FI973"/>
      <c r="FJ973"/>
      <c r="FK973"/>
      <c r="FL973"/>
      <c r="FM973"/>
      <c r="FN973"/>
      <c r="FO973"/>
      <c r="FP973"/>
      <c r="FQ973"/>
      <c r="FR973"/>
      <c r="FS973"/>
      <c r="FT973"/>
      <c r="FU973"/>
      <c r="FV973"/>
      <c r="FW973"/>
      <c r="FX973"/>
      <c r="FY973"/>
      <c r="FZ973"/>
      <c r="GA973"/>
      <c r="GB973"/>
      <c r="GC973"/>
      <c r="GD973"/>
      <c r="GE973"/>
      <c r="GF973"/>
      <c r="GG973"/>
      <c r="GH973"/>
      <c r="GI973"/>
      <c r="GJ973"/>
      <c r="GK973"/>
      <c r="GL973"/>
      <c r="GM973"/>
      <c r="GN973"/>
      <c r="GO973"/>
      <c r="GP973"/>
      <c r="GQ973"/>
      <c r="GR973"/>
      <c r="GS973"/>
      <c r="GT973"/>
      <c r="GU973"/>
      <c r="GV973"/>
      <c r="GW973"/>
      <c r="GX973"/>
      <c r="GY973"/>
      <c r="GZ973"/>
      <c r="HA973"/>
      <c r="HB973"/>
      <c r="HC973"/>
      <c r="HD973"/>
      <c r="HE973"/>
      <c r="HF973"/>
      <c r="HG973"/>
      <c r="HH973"/>
      <c r="HI973"/>
      <c r="HJ973"/>
      <c r="HK973"/>
      <c r="HL973"/>
      <c r="HM973"/>
      <c r="HN973"/>
      <c r="HO973"/>
      <c r="HP973"/>
      <c r="HQ973"/>
      <c r="HR973"/>
      <c r="HS973"/>
      <c r="HT973"/>
      <c r="HU973"/>
      <c r="HV973"/>
      <c r="HW973"/>
      <c r="HX973"/>
      <c r="HY973"/>
      <c r="HZ973"/>
      <c r="IA973"/>
      <c r="IB973"/>
      <c r="IC973"/>
      <c r="ID973"/>
      <c r="IE973"/>
      <c r="IF973"/>
      <c r="IG973"/>
      <c r="IH973"/>
      <c r="II973"/>
      <c r="IJ973"/>
      <c r="IK973"/>
      <c r="IL973"/>
      <c r="IM973"/>
      <c r="IN973"/>
      <c r="IO973"/>
      <c r="IP973"/>
      <c r="IQ973"/>
      <c r="IR973"/>
      <c r="IS973"/>
      <c r="IT973"/>
      <c r="IU973"/>
      <c r="IV973"/>
      <c r="IW973"/>
      <c r="IX973"/>
      <c r="IY973"/>
      <c r="IZ973"/>
      <c r="JA973"/>
      <c r="JB973"/>
      <c r="JC973"/>
      <c r="JD973"/>
      <c r="JE973"/>
      <c r="JF973"/>
    </row>
    <row r="974" spans="1:266" s="12" customFormat="1">
      <c r="F974" s="15" t="b">
        <f>J974&lt;G974</f>
        <v>0</v>
      </c>
      <c r="G974" s="16">
        <f>H974*1200/14-7</f>
        <v>250.14285714285717</v>
      </c>
      <c r="H974" s="12">
        <v>3</v>
      </c>
      <c r="I974" s="11"/>
      <c r="J974" s="11">
        <f>J139</f>
        <v>316</v>
      </c>
      <c r="K974" s="5" t="b">
        <f>J975-J974&gt;14</f>
        <v>0</v>
      </c>
      <c r="L974" s="11"/>
      <c r="R974" s="15" t="b">
        <f>V974&lt;S974</f>
        <v>0</v>
      </c>
      <c r="S974" s="16">
        <f>T974*1200/14-7</f>
        <v>250.14285714285717</v>
      </c>
      <c r="T974" s="12">
        <v>3</v>
      </c>
      <c r="U974" s="11"/>
      <c r="V974" s="11">
        <f>V139</f>
        <v>303</v>
      </c>
      <c r="W974" s="5" t="b">
        <f>V975-V974&gt;14</f>
        <v>0</v>
      </c>
      <c r="X974" s="11"/>
      <c r="Y974" s="11"/>
      <c r="Z974" s="11"/>
      <c r="AA974" s="11"/>
      <c r="AB974" s="11"/>
      <c r="AC974" s="11"/>
      <c r="AD974" s="15" t="b">
        <f>AH974&lt;AE974</f>
        <v>0</v>
      </c>
      <c r="AE974" s="16">
        <f>AF974*1200/14-7</f>
        <v>250.14285714285717</v>
      </c>
      <c r="AF974" s="12">
        <v>3</v>
      </c>
      <c r="AG974" s="11"/>
      <c r="AH974" s="11">
        <f>AH139</f>
        <v>399</v>
      </c>
      <c r="AI974" s="5" t="b">
        <f>AH975-AH974&gt;14</f>
        <v>0</v>
      </c>
      <c r="AJ974" s="11"/>
      <c r="AK974" s="11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  <c r="CQ974"/>
      <c r="CR974"/>
      <c r="CS974"/>
      <c r="CT974"/>
      <c r="CU974"/>
      <c r="CV974"/>
      <c r="CW974"/>
      <c r="CX974"/>
      <c r="CY974"/>
      <c r="CZ974"/>
      <c r="DA974"/>
      <c r="DB974"/>
      <c r="DC974"/>
      <c r="DD974"/>
      <c r="DE974"/>
      <c r="DF974"/>
      <c r="DG974"/>
      <c r="DH974"/>
      <c r="DI974"/>
      <c r="DJ974"/>
      <c r="DK974"/>
      <c r="DL974"/>
      <c r="DM974"/>
      <c r="DN974"/>
      <c r="DO974"/>
      <c r="DP974"/>
      <c r="DQ974"/>
      <c r="DR974"/>
      <c r="DS974"/>
      <c r="DT974"/>
      <c r="DU974"/>
      <c r="DV974"/>
      <c r="DW974"/>
      <c r="DX974"/>
      <c r="DY974"/>
      <c r="DZ974"/>
      <c r="EA974"/>
      <c r="EB974"/>
      <c r="EC974"/>
      <c r="ED974"/>
      <c r="EE974"/>
      <c r="EF974"/>
      <c r="EG974"/>
      <c r="EH974"/>
      <c r="EI974"/>
      <c r="EJ974"/>
      <c r="EK974"/>
      <c r="EL974"/>
      <c r="EM974"/>
      <c r="EN974"/>
      <c r="EO974"/>
      <c r="EP974"/>
      <c r="EQ974"/>
      <c r="ER974"/>
      <c r="ES974"/>
      <c r="ET974"/>
      <c r="EU974"/>
      <c r="EV974"/>
      <c r="EW974"/>
      <c r="EX974"/>
      <c r="EY974"/>
      <c r="EZ974"/>
      <c r="FA974"/>
      <c r="FB974"/>
      <c r="FC974"/>
      <c r="FD974"/>
      <c r="FE974"/>
      <c r="FF974"/>
      <c r="FG974"/>
      <c r="FH974"/>
      <c r="FI974"/>
      <c r="FJ974"/>
      <c r="FK974"/>
      <c r="FL974"/>
      <c r="FM974"/>
      <c r="FN974"/>
      <c r="FO974"/>
      <c r="FP974"/>
      <c r="FQ974"/>
      <c r="FR974"/>
      <c r="FS974"/>
      <c r="FT974"/>
      <c r="FU974"/>
      <c r="FV974"/>
      <c r="FW974"/>
      <c r="FX974"/>
      <c r="FY974"/>
      <c r="FZ974"/>
      <c r="GA974"/>
      <c r="GB974"/>
      <c r="GC974"/>
      <c r="GD974"/>
      <c r="GE974"/>
      <c r="GF974"/>
      <c r="GG974"/>
      <c r="GH974"/>
      <c r="GI974"/>
      <c r="GJ974"/>
      <c r="GK974"/>
      <c r="GL974"/>
      <c r="GM974"/>
      <c r="GN974"/>
      <c r="GO974"/>
      <c r="GP974"/>
      <c r="GQ974"/>
      <c r="GR974"/>
      <c r="GS974"/>
      <c r="GT974"/>
      <c r="GU974"/>
      <c r="GV974"/>
      <c r="GW974"/>
      <c r="GX974"/>
      <c r="GY974"/>
      <c r="GZ974"/>
      <c r="HA974"/>
      <c r="HB974"/>
      <c r="HC974"/>
      <c r="HD974"/>
      <c r="HE974"/>
      <c r="HF974"/>
      <c r="HG974"/>
      <c r="HH974"/>
      <c r="HI974"/>
      <c r="HJ974"/>
      <c r="HK974"/>
      <c r="HL974"/>
      <c r="HM974"/>
      <c r="HN974"/>
      <c r="HO974"/>
      <c r="HP974"/>
      <c r="HQ974"/>
      <c r="HR974"/>
      <c r="HS974"/>
      <c r="HT974"/>
      <c r="HU974"/>
      <c r="HV974"/>
      <c r="HW974"/>
      <c r="HX974"/>
      <c r="HY974"/>
      <c r="HZ974"/>
      <c r="IA974"/>
      <c r="IB974"/>
      <c r="IC974"/>
      <c r="ID974"/>
      <c r="IE974"/>
      <c r="IF974"/>
      <c r="IG974"/>
      <c r="IH974"/>
      <c r="II974"/>
      <c r="IJ974"/>
      <c r="IK974"/>
      <c r="IL974"/>
      <c r="IM974"/>
      <c r="IN974"/>
      <c r="IO974"/>
      <c r="IP974"/>
      <c r="IQ974"/>
      <c r="IR974"/>
      <c r="IS974"/>
      <c r="IT974"/>
      <c r="IU974"/>
      <c r="IV974"/>
      <c r="IW974"/>
      <c r="IX974"/>
      <c r="IY974"/>
      <c r="IZ974"/>
      <c r="JA974"/>
      <c r="JB974"/>
      <c r="JC974"/>
      <c r="JD974"/>
      <c r="JE974"/>
      <c r="JF974"/>
    </row>
    <row r="975" spans="1:266" s="12" customFormat="1">
      <c r="F975" s="15" t="b">
        <f>J975&gt;G975</f>
        <v>0</v>
      </c>
      <c r="G975" s="16">
        <f>H975*1200/14+7</f>
        <v>264.14285714285717</v>
      </c>
      <c r="H975" s="11">
        <f t="shared" ref="H975:H1012" si="97">H973+2</f>
        <v>3</v>
      </c>
      <c r="I975" s="11">
        <v>2</v>
      </c>
      <c r="J975" s="11">
        <f>J170</f>
        <v>223</v>
      </c>
      <c r="K975" s="5"/>
      <c r="L975" s="11"/>
      <c r="R975" s="15" t="b">
        <f>V975&gt;S975</f>
        <v>0</v>
      </c>
      <c r="S975" s="16">
        <f>T975*1200/14+7</f>
        <v>264.14285714285717</v>
      </c>
      <c r="T975" s="11">
        <f t="shared" ref="T975:T1006" si="98">T973+2</f>
        <v>3</v>
      </c>
      <c r="U975" s="11">
        <v>2</v>
      </c>
      <c r="V975" s="11">
        <f>V170</f>
        <v>230</v>
      </c>
      <c r="W975" s="5"/>
      <c r="X975" s="11"/>
      <c r="Y975" s="11"/>
      <c r="Z975" s="11"/>
      <c r="AA975" s="11"/>
      <c r="AB975" s="11"/>
      <c r="AC975" s="11"/>
      <c r="AD975" s="15" t="b">
        <f>AH975&gt;AE975</f>
        <v>0</v>
      </c>
      <c r="AE975" s="16">
        <f>AF975*1200/14+7</f>
        <v>264.14285714285717</v>
      </c>
      <c r="AF975" s="11">
        <f t="shared" ref="AF975:AF1008" si="99">AF973+2</f>
        <v>3</v>
      </c>
      <c r="AG975" s="11">
        <v>2</v>
      </c>
      <c r="AH975" s="11">
        <f>AH170</f>
        <v>190</v>
      </c>
      <c r="AI975" s="5"/>
      <c r="AJ975" s="11"/>
      <c r="AK975" s="11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  <c r="CQ975"/>
      <c r="CR975"/>
      <c r="CS975"/>
      <c r="CT975"/>
      <c r="CU975"/>
      <c r="CV975"/>
      <c r="CW975"/>
      <c r="CX975"/>
      <c r="CY975"/>
      <c r="CZ975"/>
      <c r="DA975"/>
      <c r="DB975"/>
      <c r="DC975"/>
      <c r="DD975"/>
      <c r="DE975"/>
      <c r="DF975"/>
      <c r="DG975"/>
      <c r="DH975"/>
      <c r="DI975"/>
      <c r="DJ975"/>
      <c r="DK975"/>
      <c r="DL975"/>
      <c r="DM975"/>
      <c r="DN975"/>
      <c r="DO975"/>
      <c r="DP975"/>
      <c r="DQ975"/>
      <c r="DR975"/>
      <c r="DS975"/>
      <c r="DT975"/>
      <c r="DU975"/>
      <c r="DV975"/>
      <c r="DW975"/>
      <c r="DX975"/>
      <c r="DY975"/>
      <c r="DZ975"/>
      <c r="EA975"/>
      <c r="EB975"/>
      <c r="EC975"/>
      <c r="ED975"/>
      <c r="EE975"/>
      <c r="EF975"/>
      <c r="EG975"/>
      <c r="EH975"/>
      <c r="EI975"/>
      <c r="EJ975"/>
      <c r="EK975"/>
      <c r="EL975"/>
      <c r="EM975"/>
      <c r="EN975"/>
      <c r="EO975"/>
      <c r="EP975"/>
      <c r="EQ975"/>
      <c r="ER975"/>
      <c r="ES975"/>
      <c r="ET975"/>
      <c r="EU975"/>
      <c r="EV975"/>
      <c r="EW975"/>
      <c r="EX975"/>
      <c r="EY975"/>
      <c r="EZ975"/>
      <c r="FA975"/>
      <c r="FB975"/>
      <c r="FC975"/>
      <c r="FD975"/>
      <c r="FE975"/>
      <c r="FF975"/>
      <c r="FG975"/>
      <c r="FH975"/>
      <c r="FI975"/>
      <c r="FJ975"/>
      <c r="FK975"/>
      <c r="FL975"/>
      <c r="FM975"/>
      <c r="FN975"/>
      <c r="FO975"/>
      <c r="FP975"/>
      <c r="FQ975"/>
      <c r="FR975"/>
      <c r="FS975"/>
      <c r="FT975"/>
      <c r="FU975"/>
      <c r="FV975"/>
      <c r="FW975"/>
      <c r="FX975"/>
      <c r="FY975"/>
      <c r="FZ975"/>
      <c r="GA975"/>
      <c r="GB975"/>
      <c r="GC975"/>
      <c r="GD975"/>
      <c r="GE975"/>
      <c r="GF975"/>
      <c r="GG975"/>
      <c r="GH975"/>
      <c r="GI975"/>
      <c r="GJ975"/>
      <c r="GK975"/>
      <c r="GL975"/>
      <c r="GM975"/>
      <c r="GN975"/>
      <c r="GO975"/>
      <c r="GP975"/>
      <c r="GQ975"/>
      <c r="GR975"/>
      <c r="GS975"/>
      <c r="GT975"/>
      <c r="GU975"/>
      <c r="GV975"/>
      <c r="GW975"/>
      <c r="GX975"/>
      <c r="GY975"/>
      <c r="GZ975"/>
      <c r="HA975"/>
      <c r="HB975"/>
      <c r="HC975"/>
      <c r="HD975"/>
      <c r="HE975"/>
      <c r="HF975"/>
      <c r="HG975"/>
      <c r="HH975"/>
      <c r="HI975"/>
      <c r="HJ975"/>
      <c r="HK975"/>
      <c r="HL975"/>
      <c r="HM975"/>
      <c r="HN975"/>
      <c r="HO975"/>
      <c r="HP975"/>
      <c r="HQ975"/>
      <c r="HR975"/>
      <c r="HS975"/>
      <c r="HT975"/>
      <c r="HU975"/>
      <c r="HV975"/>
      <c r="HW975"/>
      <c r="HX975"/>
      <c r="HY975"/>
      <c r="HZ975"/>
      <c r="IA975"/>
      <c r="IB975"/>
      <c r="IC975"/>
      <c r="ID975"/>
      <c r="IE975"/>
      <c r="IF975"/>
      <c r="IG975"/>
      <c r="IH975"/>
      <c r="II975"/>
      <c r="IJ975"/>
      <c r="IK975"/>
      <c r="IL975"/>
      <c r="IM975"/>
      <c r="IN975"/>
      <c r="IO975"/>
      <c r="IP975"/>
      <c r="IQ975"/>
      <c r="IR975"/>
      <c r="IS975"/>
      <c r="IT975"/>
      <c r="IU975"/>
      <c r="IV975"/>
      <c r="IW975"/>
      <c r="IX975"/>
      <c r="IY975"/>
      <c r="IZ975"/>
      <c r="JA975"/>
      <c r="JB975"/>
      <c r="JC975"/>
      <c r="JD975"/>
      <c r="JE975"/>
      <c r="JF975"/>
    </row>
    <row r="976" spans="1:266" s="12" customFormat="1">
      <c r="F976" s="15" t="b">
        <f>J976&lt;G976</f>
        <v>0</v>
      </c>
      <c r="G976" s="16">
        <f>H976*1200/14-7</f>
        <v>421.57142857142856</v>
      </c>
      <c r="H976" s="11">
        <f t="shared" si="97"/>
        <v>5</v>
      </c>
      <c r="I976" s="11"/>
      <c r="J976" s="11">
        <f>J171</f>
        <v>505</v>
      </c>
      <c r="K976" s="5" t="b">
        <f>J977-J976&gt;14</f>
        <v>0</v>
      </c>
      <c r="L976" s="11"/>
      <c r="R976" s="15" t="b">
        <f>V976&lt;S976</f>
        <v>0</v>
      </c>
      <c r="S976" s="16">
        <f>T976*1200/14-7</f>
        <v>421.57142857142856</v>
      </c>
      <c r="T976" s="11">
        <f t="shared" si="98"/>
        <v>5</v>
      </c>
      <c r="U976" s="11"/>
      <c r="V976" s="11">
        <f>V171</f>
        <v>910</v>
      </c>
      <c r="W976" s="5" t="b">
        <f>V977-V976&gt;14</f>
        <v>0</v>
      </c>
      <c r="X976" s="11"/>
      <c r="Y976" s="11"/>
      <c r="Z976" s="11"/>
      <c r="AA976" s="11"/>
      <c r="AB976" s="11"/>
      <c r="AC976" s="11"/>
      <c r="AD976" s="15" t="b">
        <f>AH976&lt;AE976</f>
        <v>0</v>
      </c>
      <c r="AE976" s="16">
        <f>AF976*1200/14-7</f>
        <v>421.57142857142856</v>
      </c>
      <c r="AF976" s="11">
        <f t="shared" si="99"/>
        <v>5</v>
      </c>
      <c r="AG976" s="11"/>
      <c r="AH976" s="11">
        <f>AH171</f>
        <v>579</v>
      </c>
      <c r="AI976" s="5" t="b">
        <f>AH977-AH976&gt;14</f>
        <v>0</v>
      </c>
      <c r="AJ976" s="11"/>
      <c r="AK976" s="11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  <c r="CQ976"/>
      <c r="CR976"/>
      <c r="CS976"/>
      <c r="CT976"/>
      <c r="CU976"/>
      <c r="CV976"/>
      <c r="CW976"/>
      <c r="CX976"/>
      <c r="CY976"/>
      <c r="CZ976"/>
      <c r="DA976"/>
      <c r="DB976"/>
      <c r="DC976"/>
      <c r="DD976"/>
      <c r="DE976"/>
      <c r="DF976"/>
      <c r="DG976"/>
      <c r="DH976"/>
      <c r="DI976"/>
      <c r="DJ976"/>
      <c r="DK976"/>
      <c r="DL976"/>
      <c r="DM976"/>
      <c r="DN976"/>
      <c r="DO976"/>
      <c r="DP976"/>
      <c r="DQ976"/>
      <c r="DR976"/>
      <c r="DS976"/>
      <c r="DT976"/>
      <c r="DU976"/>
      <c r="DV976"/>
      <c r="DW976"/>
      <c r="DX976"/>
      <c r="DY976"/>
      <c r="DZ976"/>
      <c r="EA976"/>
      <c r="EB976"/>
      <c r="EC976"/>
      <c r="ED976"/>
      <c r="EE976"/>
      <c r="EF976"/>
      <c r="EG976"/>
      <c r="EH976"/>
      <c r="EI976"/>
      <c r="EJ976"/>
      <c r="EK976"/>
      <c r="EL976"/>
      <c r="EM976"/>
      <c r="EN976"/>
      <c r="EO976"/>
      <c r="EP976"/>
      <c r="EQ976"/>
      <c r="ER976"/>
      <c r="ES976"/>
      <c r="ET976"/>
      <c r="EU976"/>
      <c r="EV976"/>
      <c r="EW976"/>
      <c r="EX976"/>
      <c r="EY976"/>
      <c r="EZ976"/>
      <c r="FA976"/>
      <c r="FB976"/>
      <c r="FC976"/>
      <c r="FD976"/>
      <c r="FE976"/>
      <c r="FF976"/>
      <c r="FG976"/>
      <c r="FH976"/>
      <c r="FI976"/>
      <c r="FJ976"/>
      <c r="FK976"/>
      <c r="FL976"/>
      <c r="FM976"/>
      <c r="FN976"/>
      <c r="FO976"/>
      <c r="FP976"/>
      <c r="FQ976"/>
      <c r="FR976"/>
      <c r="FS976"/>
      <c r="FT976"/>
      <c r="FU976"/>
      <c r="FV976"/>
      <c r="FW976"/>
      <c r="FX976"/>
      <c r="FY976"/>
      <c r="FZ976"/>
      <c r="GA976"/>
      <c r="GB976"/>
      <c r="GC976"/>
      <c r="GD976"/>
      <c r="GE976"/>
      <c r="GF976"/>
      <c r="GG976"/>
      <c r="GH976"/>
      <c r="GI976"/>
      <c r="GJ976"/>
      <c r="GK976"/>
      <c r="GL976"/>
      <c r="GM976"/>
      <c r="GN976"/>
      <c r="GO976"/>
      <c r="GP976"/>
      <c r="GQ976"/>
      <c r="GR976"/>
      <c r="GS976"/>
      <c r="GT976"/>
      <c r="GU976"/>
      <c r="GV976"/>
      <c r="GW976"/>
      <c r="GX976"/>
      <c r="GY976"/>
      <c r="GZ976"/>
      <c r="HA976"/>
      <c r="HB976"/>
      <c r="HC976"/>
      <c r="HD976"/>
      <c r="HE976"/>
      <c r="HF976"/>
      <c r="HG976"/>
      <c r="HH976"/>
      <c r="HI976"/>
      <c r="HJ976"/>
      <c r="HK976"/>
      <c r="HL976"/>
      <c r="HM976"/>
      <c r="HN976"/>
      <c r="HO976"/>
      <c r="HP976"/>
      <c r="HQ976"/>
      <c r="HR976"/>
      <c r="HS976"/>
      <c r="HT976"/>
      <c r="HU976"/>
      <c r="HV976"/>
      <c r="HW976"/>
      <c r="HX976"/>
      <c r="HY976"/>
      <c r="HZ976"/>
      <c r="IA976"/>
      <c r="IB976"/>
      <c r="IC976"/>
      <c r="ID976"/>
      <c r="IE976"/>
      <c r="IF976"/>
      <c r="IG976"/>
      <c r="IH976"/>
      <c r="II976"/>
      <c r="IJ976"/>
      <c r="IK976"/>
      <c r="IL976"/>
      <c r="IM976"/>
      <c r="IN976"/>
      <c r="IO976"/>
      <c r="IP976"/>
      <c r="IQ976"/>
      <c r="IR976"/>
      <c r="IS976"/>
      <c r="IT976"/>
      <c r="IU976"/>
      <c r="IV976"/>
      <c r="IW976"/>
      <c r="IX976"/>
      <c r="IY976"/>
      <c r="IZ976"/>
      <c r="JA976"/>
      <c r="JB976"/>
      <c r="JC976"/>
      <c r="JD976"/>
      <c r="JE976"/>
      <c r="JF976"/>
    </row>
    <row r="977" spans="6:266" s="12" customFormat="1">
      <c r="F977" s="15" t="b">
        <f>J977&gt;G977</f>
        <v>0</v>
      </c>
      <c r="G977" s="16">
        <f>H977*1200/14+7</f>
        <v>435.57142857142856</v>
      </c>
      <c r="H977" s="11">
        <f t="shared" si="97"/>
        <v>5</v>
      </c>
      <c r="I977" s="11">
        <v>3</v>
      </c>
      <c r="J977" s="11">
        <f>J202</f>
        <v>405</v>
      </c>
      <c r="K977" s="5"/>
      <c r="L977" s="11"/>
      <c r="R977" s="15" t="b">
        <f>V977&gt;S977</f>
        <v>0</v>
      </c>
      <c r="S977" s="16">
        <f>T977*1200/14+7</f>
        <v>435.57142857142856</v>
      </c>
      <c r="T977" s="11">
        <f t="shared" si="98"/>
        <v>5</v>
      </c>
      <c r="U977" s="11">
        <v>3</v>
      </c>
      <c r="V977" s="11">
        <f>V202</f>
        <v>352</v>
      </c>
      <c r="W977" s="5"/>
      <c r="X977" s="11"/>
      <c r="Y977" s="11"/>
      <c r="Z977" s="11"/>
      <c r="AA977" s="11"/>
      <c r="AB977" s="11"/>
      <c r="AC977" s="11"/>
      <c r="AD977" s="15" t="b">
        <f>AH977&gt;AE977</f>
        <v>0</v>
      </c>
      <c r="AE977" s="16">
        <f>AF977*1200/14+7</f>
        <v>435.57142857142856</v>
      </c>
      <c r="AF977" s="11">
        <f t="shared" si="99"/>
        <v>5</v>
      </c>
      <c r="AG977" s="11">
        <v>3</v>
      </c>
      <c r="AH977" s="11">
        <f>AH202</f>
        <v>291</v>
      </c>
      <c r="AI977" s="5"/>
      <c r="AJ977" s="11"/>
      <c r="AK977" s="11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  <c r="CQ977"/>
      <c r="CR977"/>
      <c r="CS977"/>
      <c r="CT977"/>
      <c r="CU977"/>
      <c r="CV977"/>
      <c r="CW977"/>
      <c r="CX977"/>
      <c r="CY977"/>
      <c r="CZ977"/>
      <c r="DA977"/>
      <c r="DB977"/>
      <c r="DC977"/>
      <c r="DD977"/>
      <c r="DE977"/>
      <c r="DF977"/>
      <c r="DG977"/>
      <c r="DH977"/>
      <c r="DI977"/>
      <c r="DJ977"/>
      <c r="DK977"/>
      <c r="DL977"/>
      <c r="DM977"/>
      <c r="DN977"/>
      <c r="DO977"/>
      <c r="DP977"/>
      <c r="DQ977"/>
      <c r="DR977"/>
      <c r="DS977"/>
      <c r="DT977"/>
      <c r="DU977"/>
      <c r="DV977"/>
      <c r="DW977"/>
      <c r="DX977"/>
      <c r="DY977"/>
      <c r="DZ977"/>
      <c r="EA977"/>
      <c r="EB977"/>
      <c r="EC977"/>
      <c r="ED977"/>
      <c r="EE977"/>
      <c r="EF977"/>
      <c r="EG977"/>
      <c r="EH977"/>
      <c r="EI977"/>
      <c r="EJ977"/>
      <c r="EK977"/>
      <c r="EL977"/>
      <c r="EM977"/>
      <c r="EN977"/>
      <c r="EO977"/>
      <c r="EP977"/>
      <c r="EQ977"/>
      <c r="ER977"/>
      <c r="ES977"/>
      <c r="ET977"/>
      <c r="EU977"/>
      <c r="EV977"/>
      <c r="EW977"/>
      <c r="EX977"/>
      <c r="EY977"/>
      <c r="EZ977"/>
      <c r="FA977"/>
      <c r="FB977"/>
      <c r="FC977"/>
      <c r="FD977"/>
      <c r="FE977"/>
      <c r="FF977"/>
      <c r="FG977"/>
      <c r="FH977"/>
      <c r="FI977"/>
      <c r="FJ977"/>
      <c r="FK977"/>
      <c r="FL977"/>
      <c r="FM977"/>
      <c r="FN977"/>
      <c r="FO977"/>
      <c r="FP977"/>
      <c r="FQ977"/>
      <c r="FR977"/>
      <c r="FS977"/>
      <c r="FT977"/>
      <c r="FU977"/>
      <c r="FV977"/>
      <c r="FW977"/>
      <c r="FX977"/>
      <c r="FY977"/>
      <c r="FZ977"/>
      <c r="GA977"/>
      <c r="GB977"/>
      <c r="GC977"/>
      <c r="GD977"/>
      <c r="GE977"/>
      <c r="GF977"/>
      <c r="GG977"/>
      <c r="GH977"/>
      <c r="GI977"/>
      <c r="GJ977"/>
      <c r="GK977"/>
      <c r="GL977"/>
      <c r="GM977"/>
      <c r="GN977"/>
      <c r="GO977"/>
      <c r="GP977"/>
      <c r="GQ977"/>
      <c r="GR977"/>
      <c r="GS977"/>
      <c r="GT977"/>
      <c r="GU977"/>
      <c r="GV977"/>
      <c r="GW977"/>
      <c r="GX977"/>
      <c r="GY977"/>
      <c r="GZ977"/>
      <c r="HA977"/>
      <c r="HB977"/>
      <c r="HC977"/>
      <c r="HD977"/>
      <c r="HE977"/>
      <c r="HF977"/>
      <c r="HG977"/>
      <c r="HH977"/>
      <c r="HI977"/>
      <c r="HJ977"/>
      <c r="HK977"/>
      <c r="HL977"/>
      <c r="HM977"/>
      <c r="HN977"/>
      <c r="HO977"/>
      <c r="HP977"/>
      <c r="HQ977"/>
      <c r="HR977"/>
      <c r="HS977"/>
      <c r="HT977"/>
      <c r="HU977"/>
      <c r="HV977"/>
      <c r="HW977"/>
      <c r="HX977"/>
      <c r="HY977"/>
      <c r="HZ977"/>
      <c r="IA977"/>
      <c r="IB977"/>
      <c r="IC977"/>
      <c r="ID977"/>
      <c r="IE977"/>
      <c r="IF977"/>
      <c r="IG977"/>
      <c r="IH977"/>
      <c r="II977"/>
      <c r="IJ977"/>
      <c r="IK977"/>
      <c r="IL977"/>
      <c r="IM977"/>
      <c r="IN977"/>
      <c r="IO977"/>
      <c r="IP977"/>
      <c r="IQ977"/>
      <c r="IR977"/>
      <c r="IS977"/>
      <c r="IT977"/>
      <c r="IU977"/>
      <c r="IV977"/>
      <c r="IW977"/>
      <c r="IX977"/>
      <c r="IY977"/>
      <c r="IZ977"/>
      <c r="JA977"/>
      <c r="JB977"/>
      <c r="JC977"/>
      <c r="JD977"/>
      <c r="JE977"/>
      <c r="JF977"/>
    </row>
    <row r="978" spans="6:266" s="12" customFormat="1">
      <c r="F978" s="15" t="b">
        <f>J978&lt;G978</f>
        <v>0</v>
      </c>
      <c r="G978" s="16">
        <f>H978*1200/14-7</f>
        <v>593</v>
      </c>
      <c r="H978" s="11">
        <f t="shared" si="97"/>
        <v>7</v>
      </c>
      <c r="I978" s="11"/>
      <c r="J978" s="11">
        <f>J203</f>
        <v>624</v>
      </c>
      <c r="K978" s="5" t="b">
        <f>J979-J978&gt;14</f>
        <v>0</v>
      </c>
      <c r="L978" s="11"/>
      <c r="R978" s="15" t="b">
        <f>V978&lt;S978</f>
        <v>0</v>
      </c>
      <c r="S978" s="16">
        <f>T978*1200/14-7</f>
        <v>593</v>
      </c>
      <c r="T978" s="11">
        <f t="shared" si="98"/>
        <v>7</v>
      </c>
      <c r="U978" s="11"/>
      <c r="V978" s="11">
        <f>V203</f>
        <v>810</v>
      </c>
      <c r="W978" s="5" t="b">
        <f>V979-V978&gt;14</f>
        <v>0</v>
      </c>
      <c r="X978" s="11"/>
      <c r="Y978" s="11"/>
      <c r="Z978" s="11"/>
      <c r="AA978" s="11"/>
      <c r="AB978" s="11"/>
      <c r="AC978" s="11"/>
      <c r="AD978" s="15" t="b">
        <f>AH978&lt;AE978</f>
        <v>0</v>
      </c>
      <c r="AE978" s="16">
        <f>AF978*1200/14-7</f>
        <v>593</v>
      </c>
      <c r="AF978" s="11">
        <f t="shared" si="99"/>
        <v>7</v>
      </c>
      <c r="AG978" s="11"/>
      <c r="AH978" s="11">
        <f>AH203</f>
        <v>635</v>
      </c>
      <c r="AI978" s="5" t="b">
        <f>AH979-AH978&gt;14</f>
        <v>0</v>
      </c>
      <c r="AJ978" s="11"/>
      <c r="AK978" s="11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  <c r="CQ978"/>
      <c r="CR978"/>
      <c r="CS978"/>
      <c r="CT978"/>
      <c r="CU978"/>
      <c r="CV978"/>
      <c r="CW978"/>
      <c r="CX978"/>
      <c r="CY978"/>
      <c r="CZ978"/>
      <c r="DA978"/>
      <c r="DB978"/>
      <c r="DC978"/>
      <c r="DD978"/>
      <c r="DE978"/>
      <c r="DF978"/>
      <c r="DG978"/>
      <c r="DH978"/>
      <c r="DI978"/>
      <c r="DJ978"/>
      <c r="DK978"/>
      <c r="DL978"/>
      <c r="DM978"/>
      <c r="DN978"/>
      <c r="DO978"/>
      <c r="DP978"/>
      <c r="DQ978"/>
      <c r="DR978"/>
      <c r="DS978"/>
      <c r="DT978"/>
      <c r="DU978"/>
      <c r="DV978"/>
      <c r="DW978"/>
      <c r="DX978"/>
      <c r="DY978"/>
      <c r="DZ978"/>
      <c r="EA978"/>
      <c r="EB978"/>
      <c r="EC978"/>
      <c r="ED978"/>
      <c r="EE978"/>
      <c r="EF978"/>
      <c r="EG978"/>
      <c r="EH978"/>
      <c r="EI978"/>
      <c r="EJ978"/>
      <c r="EK978"/>
      <c r="EL978"/>
      <c r="EM978"/>
      <c r="EN978"/>
      <c r="EO978"/>
      <c r="EP978"/>
      <c r="EQ978"/>
      <c r="ER978"/>
      <c r="ES978"/>
      <c r="ET978"/>
      <c r="EU978"/>
      <c r="EV978"/>
      <c r="EW978"/>
      <c r="EX978"/>
      <c r="EY978"/>
      <c r="EZ978"/>
      <c r="FA978"/>
      <c r="FB978"/>
      <c r="FC978"/>
      <c r="FD978"/>
      <c r="FE978"/>
      <c r="FF978"/>
      <c r="FG978"/>
      <c r="FH978"/>
      <c r="FI978"/>
      <c r="FJ978"/>
      <c r="FK978"/>
      <c r="FL978"/>
      <c r="FM978"/>
      <c r="FN978"/>
      <c r="FO978"/>
      <c r="FP978"/>
      <c r="FQ978"/>
      <c r="FR978"/>
      <c r="FS978"/>
      <c r="FT978"/>
      <c r="FU978"/>
      <c r="FV978"/>
      <c r="FW978"/>
      <c r="FX978"/>
      <c r="FY978"/>
      <c r="FZ978"/>
      <c r="GA978"/>
      <c r="GB978"/>
      <c r="GC978"/>
      <c r="GD978"/>
      <c r="GE978"/>
      <c r="GF978"/>
      <c r="GG978"/>
      <c r="GH978"/>
      <c r="GI978"/>
      <c r="GJ978"/>
      <c r="GK978"/>
      <c r="GL978"/>
      <c r="GM978"/>
      <c r="GN978"/>
      <c r="GO978"/>
      <c r="GP978"/>
      <c r="GQ978"/>
      <c r="GR978"/>
      <c r="GS978"/>
      <c r="GT978"/>
      <c r="GU978"/>
      <c r="GV978"/>
      <c r="GW978"/>
      <c r="GX978"/>
      <c r="GY978"/>
      <c r="GZ978"/>
      <c r="HA978"/>
      <c r="HB978"/>
      <c r="HC978"/>
      <c r="HD978"/>
      <c r="HE978"/>
      <c r="HF978"/>
      <c r="HG978"/>
      <c r="HH978"/>
      <c r="HI978"/>
      <c r="HJ978"/>
      <c r="HK978"/>
      <c r="HL978"/>
      <c r="HM978"/>
      <c r="HN978"/>
      <c r="HO978"/>
      <c r="HP978"/>
      <c r="HQ978"/>
      <c r="HR978"/>
      <c r="HS978"/>
      <c r="HT978"/>
      <c r="HU978"/>
      <c r="HV978"/>
      <c r="HW978"/>
      <c r="HX978"/>
      <c r="HY978"/>
      <c r="HZ978"/>
      <c r="IA978"/>
      <c r="IB978"/>
      <c r="IC978"/>
      <c r="ID978"/>
      <c r="IE978"/>
      <c r="IF978"/>
      <c r="IG978"/>
      <c r="IH978"/>
      <c r="II978"/>
      <c r="IJ978"/>
      <c r="IK978"/>
      <c r="IL978"/>
      <c r="IM978"/>
      <c r="IN978"/>
      <c r="IO978"/>
      <c r="IP978"/>
      <c r="IQ978"/>
      <c r="IR978"/>
      <c r="IS978"/>
      <c r="IT978"/>
      <c r="IU978"/>
      <c r="IV978"/>
      <c r="IW978"/>
      <c r="IX978"/>
      <c r="IY978"/>
      <c r="IZ978"/>
      <c r="JA978"/>
      <c r="JB978"/>
      <c r="JC978"/>
      <c r="JD978"/>
      <c r="JE978"/>
      <c r="JF978"/>
    </row>
    <row r="979" spans="6:266" s="12" customFormat="1">
      <c r="F979" s="15" t="b">
        <f>J979&gt;G979</f>
        <v>0</v>
      </c>
      <c r="G979" s="16">
        <f>H979*1200/14+7</f>
        <v>607</v>
      </c>
      <c r="H979" s="11">
        <f t="shared" si="97"/>
        <v>7</v>
      </c>
      <c r="I979" s="11">
        <v>4</v>
      </c>
      <c r="J979" s="11">
        <f>J234</f>
        <v>590</v>
      </c>
      <c r="K979" s="5"/>
      <c r="L979" s="11"/>
      <c r="R979" s="15" t="b">
        <f>V979&gt;S979</f>
        <v>0</v>
      </c>
      <c r="S979" s="16">
        <f>T979*1200/14+7</f>
        <v>607</v>
      </c>
      <c r="T979" s="11">
        <f t="shared" si="98"/>
        <v>7</v>
      </c>
      <c r="U979" s="11">
        <v>4</v>
      </c>
      <c r="V979" s="11">
        <f>V234</f>
        <v>497</v>
      </c>
      <c r="W979" s="5"/>
      <c r="X979" s="11"/>
      <c r="Y979" s="11"/>
      <c r="Z979" s="11"/>
      <c r="AA979" s="11"/>
      <c r="AB979" s="11"/>
      <c r="AC979" s="11"/>
      <c r="AD979" s="15" t="b">
        <f>AH979&gt;AE979</f>
        <v>0</v>
      </c>
      <c r="AE979" s="16">
        <f>AF979*1200/14+7</f>
        <v>607</v>
      </c>
      <c r="AF979" s="11">
        <f t="shared" si="99"/>
        <v>7</v>
      </c>
      <c r="AG979" s="11">
        <v>4</v>
      </c>
      <c r="AH979" s="11">
        <f>AH234</f>
        <v>550</v>
      </c>
      <c r="AI979" s="5"/>
      <c r="AJ979" s="11"/>
      <c r="AK979" s="11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  <c r="CQ979"/>
      <c r="CR979"/>
      <c r="CS979"/>
      <c r="CT979"/>
      <c r="CU979"/>
      <c r="CV979"/>
      <c r="CW979"/>
      <c r="CX979"/>
      <c r="CY979"/>
      <c r="CZ979"/>
      <c r="DA979"/>
      <c r="DB979"/>
      <c r="DC979"/>
      <c r="DD979"/>
      <c r="DE979"/>
      <c r="DF979"/>
      <c r="DG979"/>
      <c r="DH979"/>
      <c r="DI979"/>
      <c r="DJ979"/>
      <c r="DK979"/>
      <c r="DL979"/>
      <c r="DM979"/>
      <c r="DN979"/>
      <c r="DO979"/>
      <c r="DP979"/>
      <c r="DQ979"/>
      <c r="DR979"/>
      <c r="DS979"/>
      <c r="DT979"/>
      <c r="DU979"/>
      <c r="DV979"/>
      <c r="DW979"/>
      <c r="DX979"/>
      <c r="DY979"/>
      <c r="DZ979"/>
      <c r="EA979"/>
      <c r="EB979"/>
      <c r="EC979"/>
      <c r="ED979"/>
      <c r="EE979"/>
      <c r="EF979"/>
      <c r="EG979"/>
      <c r="EH979"/>
      <c r="EI979"/>
      <c r="EJ979"/>
      <c r="EK979"/>
      <c r="EL979"/>
      <c r="EM979"/>
      <c r="EN979"/>
      <c r="EO979"/>
      <c r="EP979"/>
      <c r="EQ979"/>
      <c r="ER979"/>
      <c r="ES979"/>
      <c r="ET979"/>
      <c r="EU979"/>
      <c r="EV979"/>
      <c r="EW979"/>
      <c r="EX979"/>
      <c r="EY979"/>
      <c r="EZ979"/>
      <c r="FA979"/>
      <c r="FB979"/>
      <c r="FC979"/>
      <c r="FD979"/>
      <c r="FE979"/>
      <c r="FF979"/>
      <c r="FG979"/>
      <c r="FH979"/>
      <c r="FI979"/>
      <c r="FJ979"/>
      <c r="FK979"/>
      <c r="FL979"/>
      <c r="FM979"/>
      <c r="FN979"/>
      <c r="FO979"/>
      <c r="FP979"/>
      <c r="FQ979"/>
      <c r="FR979"/>
      <c r="FS979"/>
      <c r="FT979"/>
      <c r="FU979"/>
      <c r="FV979"/>
      <c r="FW979"/>
      <c r="FX979"/>
      <c r="FY979"/>
      <c r="FZ979"/>
      <c r="GA979"/>
      <c r="GB979"/>
      <c r="GC979"/>
      <c r="GD979"/>
      <c r="GE979"/>
      <c r="GF979"/>
      <c r="GG979"/>
      <c r="GH979"/>
      <c r="GI979"/>
      <c r="GJ979"/>
      <c r="GK979"/>
      <c r="GL979"/>
      <c r="GM979"/>
      <c r="GN979"/>
      <c r="GO979"/>
      <c r="GP979"/>
      <c r="GQ979"/>
      <c r="GR979"/>
      <c r="GS979"/>
      <c r="GT979"/>
      <c r="GU979"/>
      <c r="GV979"/>
      <c r="GW979"/>
      <c r="GX979"/>
      <c r="GY979"/>
      <c r="GZ979"/>
      <c r="HA979"/>
      <c r="HB979"/>
      <c r="HC979"/>
      <c r="HD979"/>
      <c r="HE979"/>
      <c r="HF979"/>
      <c r="HG979"/>
      <c r="HH979"/>
      <c r="HI979"/>
      <c r="HJ979"/>
      <c r="HK979"/>
      <c r="HL979"/>
      <c r="HM979"/>
      <c r="HN979"/>
      <c r="HO979"/>
      <c r="HP979"/>
      <c r="HQ979"/>
      <c r="HR979"/>
      <c r="HS979"/>
      <c r="HT979"/>
      <c r="HU979"/>
      <c r="HV979"/>
      <c r="HW979"/>
      <c r="HX979"/>
      <c r="HY979"/>
      <c r="HZ979"/>
      <c r="IA979"/>
      <c r="IB979"/>
      <c r="IC979"/>
      <c r="ID979"/>
      <c r="IE979"/>
      <c r="IF979"/>
      <c r="IG979"/>
      <c r="IH979"/>
      <c r="II979"/>
      <c r="IJ979"/>
      <c r="IK979"/>
      <c r="IL979"/>
      <c r="IM979"/>
      <c r="IN979"/>
      <c r="IO979"/>
      <c r="IP979"/>
      <c r="IQ979"/>
      <c r="IR979"/>
      <c r="IS979"/>
      <c r="IT979"/>
      <c r="IU979"/>
      <c r="IV979"/>
      <c r="IW979"/>
      <c r="IX979"/>
      <c r="IY979"/>
      <c r="IZ979"/>
      <c r="JA979"/>
      <c r="JB979"/>
      <c r="JC979"/>
      <c r="JD979"/>
      <c r="JE979"/>
      <c r="JF979"/>
    </row>
    <row r="980" spans="6:266" s="12" customFormat="1">
      <c r="F980" s="15" t="b">
        <f>J980&lt;G980</f>
        <v>0</v>
      </c>
      <c r="G980" s="16">
        <f>H980*1200/14-7</f>
        <v>764.42857142857144</v>
      </c>
      <c r="H980" s="11">
        <f t="shared" si="97"/>
        <v>9</v>
      </c>
      <c r="I980" s="11"/>
      <c r="J980" s="11">
        <f>J235</f>
        <v>850</v>
      </c>
      <c r="K980" s="5" t="b">
        <f>J981-J980&gt;14</f>
        <v>0</v>
      </c>
      <c r="L980" s="11"/>
      <c r="R980" s="15" t="b">
        <f>V980&lt;S980</f>
        <v>0</v>
      </c>
      <c r="S980" s="16">
        <f>T980*1200/14-7</f>
        <v>764.42857142857144</v>
      </c>
      <c r="T980" s="11">
        <f t="shared" si="98"/>
        <v>9</v>
      </c>
      <c r="U980" s="11"/>
      <c r="V980" s="11">
        <f>V235</f>
        <v>1210</v>
      </c>
      <c r="W980" s="5" t="b">
        <f>V981-V980&gt;14</f>
        <v>0</v>
      </c>
      <c r="X980" s="11"/>
      <c r="Y980" s="11"/>
      <c r="Z980" s="11"/>
      <c r="AA980" s="11"/>
      <c r="AB980" s="11"/>
      <c r="AC980" s="11"/>
      <c r="AD980" s="15" t="b">
        <f>AH980&lt;AE980</f>
        <v>0</v>
      </c>
      <c r="AE980" s="16">
        <f>AF980*1200/14-7</f>
        <v>764.42857142857144</v>
      </c>
      <c r="AF980" s="11">
        <f t="shared" si="99"/>
        <v>9</v>
      </c>
      <c r="AG980" s="11"/>
      <c r="AH980" s="11">
        <f>AH235</f>
        <v>929</v>
      </c>
      <c r="AI980" s="5" t="b">
        <f>AH981-AH980&gt;14</f>
        <v>0</v>
      </c>
      <c r="AJ980" s="11"/>
      <c r="AK980" s="11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  <c r="CQ980"/>
      <c r="CR980"/>
      <c r="CS980"/>
      <c r="CT980"/>
      <c r="CU980"/>
      <c r="CV980"/>
      <c r="CW980"/>
      <c r="CX980"/>
      <c r="CY980"/>
      <c r="CZ980"/>
      <c r="DA980"/>
      <c r="DB980"/>
      <c r="DC980"/>
      <c r="DD980"/>
      <c r="DE980"/>
      <c r="DF980"/>
      <c r="DG980"/>
      <c r="DH980"/>
      <c r="DI980"/>
      <c r="DJ980"/>
      <c r="DK980"/>
      <c r="DL980"/>
      <c r="DM980"/>
      <c r="DN980"/>
      <c r="DO980"/>
      <c r="DP980"/>
      <c r="DQ980"/>
      <c r="DR980"/>
      <c r="DS980"/>
      <c r="DT980"/>
      <c r="DU980"/>
      <c r="DV980"/>
      <c r="DW980"/>
      <c r="DX980"/>
      <c r="DY980"/>
      <c r="DZ980"/>
      <c r="EA980"/>
      <c r="EB980"/>
      <c r="EC980"/>
      <c r="ED980"/>
      <c r="EE980"/>
      <c r="EF980"/>
      <c r="EG980"/>
      <c r="EH980"/>
      <c r="EI980"/>
      <c r="EJ980"/>
      <c r="EK980"/>
      <c r="EL980"/>
      <c r="EM980"/>
      <c r="EN980"/>
      <c r="EO980"/>
      <c r="EP980"/>
      <c r="EQ980"/>
      <c r="ER980"/>
      <c r="ES980"/>
      <c r="ET980"/>
      <c r="EU980"/>
      <c r="EV980"/>
      <c r="EW980"/>
      <c r="EX980"/>
      <c r="EY980"/>
      <c r="EZ980"/>
      <c r="FA980"/>
      <c r="FB980"/>
      <c r="FC980"/>
      <c r="FD980"/>
      <c r="FE980"/>
      <c r="FF980"/>
      <c r="FG980"/>
      <c r="FH980"/>
      <c r="FI980"/>
      <c r="FJ980"/>
      <c r="FK980"/>
      <c r="FL980"/>
      <c r="FM980"/>
      <c r="FN980"/>
      <c r="FO980"/>
      <c r="FP980"/>
      <c r="FQ980"/>
      <c r="FR980"/>
      <c r="FS980"/>
      <c r="FT980"/>
      <c r="FU980"/>
      <c r="FV980"/>
      <c r="FW980"/>
      <c r="FX980"/>
      <c r="FY980"/>
      <c r="FZ980"/>
      <c r="GA980"/>
      <c r="GB980"/>
      <c r="GC980"/>
      <c r="GD980"/>
      <c r="GE980"/>
      <c r="GF980"/>
      <c r="GG980"/>
      <c r="GH980"/>
      <c r="GI980"/>
      <c r="GJ980"/>
      <c r="GK980"/>
      <c r="GL980"/>
      <c r="GM980"/>
      <c r="GN980"/>
      <c r="GO980"/>
      <c r="GP980"/>
      <c r="GQ980"/>
      <c r="GR980"/>
      <c r="GS980"/>
      <c r="GT980"/>
      <c r="GU980"/>
      <c r="GV980"/>
      <c r="GW980"/>
      <c r="GX980"/>
      <c r="GY980"/>
      <c r="GZ980"/>
      <c r="HA980"/>
      <c r="HB980"/>
      <c r="HC980"/>
      <c r="HD980"/>
      <c r="HE980"/>
      <c r="HF980"/>
      <c r="HG980"/>
      <c r="HH980"/>
      <c r="HI980"/>
      <c r="HJ980"/>
      <c r="HK980"/>
      <c r="HL980"/>
      <c r="HM980"/>
      <c r="HN980"/>
      <c r="HO980"/>
      <c r="HP980"/>
      <c r="HQ980"/>
      <c r="HR980"/>
      <c r="HS980"/>
      <c r="HT980"/>
      <c r="HU980"/>
      <c r="HV980"/>
      <c r="HW980"/>
      <c r="HX980"/>
      <c r="HY980"/>
      <c r="HZ980"/>
      <c r="IA980"/>
      <c r="IB980"/>
      <c r="IC980"/>
      <c r="ID980"/>
      <c r="IE980"/>
      <c r="IF980"/>
      <c r="IG980"/>
      <c r="IH980"/>
      <c r="II980"/>
      <c r="IJ980"/>
      <c r="IK980"/>
      <c r="IL980"/>
      <c r="IM980"/>
      <c r="IN980"/>
      <c r="IO980"/>
      <c r="IP980"/>
      <c r="IQ980"/>
      <c r="IR980"/>
      <c r="IS980"/>
      <c r="IT980"/>
      <c r="IU980"/>
      <c r="IV980"/>
      <c r="IW980"/>
      <c r="IX980"/>
      <c r="IY980"/>
      <c r="IZ980"/>
      <c r="JA980"/>
      <c r="JB980"/>
      <c r="JC980"/>
      <c r="JD980"/>
      <c r="JE980"/>
      <c r="JF980"/>
    </row>
    <row r="981" spans="6:266" s="12" customFormat="1">
      <c r="F981" s="15" t="b">
        <f>J981&gt;G981</f>
        <v>0</v>
      </c>
      <c r="G981" s="16">
        <f>H981*1200/14+7</f>
        <v>778.42857142857144</v>
      </c>
      <c r="H981" s="11">
        <f t="shared" si="97"/>
        <v>9</v>
      </c>
      <c r="I981" s="11">
        <v>5</v>
      </c>
      <c r="J981" s="11">
        <f>J266</f>
        <v>715</v>
      </c>
      <c r="K981" s="5"/>
      <c r="L981" s="11"/>
      <c r="R981" s="15" t="b">
        <f>V981&gt;S981</f>
        <v>0</v>
      </c>
      <c r="S981" s="16">
        <f>T981*1200/14+7</f>
        <v>778.42857142857144</v>
      </c>
      <c r="T981" s="11">
        <f t="shared" si="98"/>
        <v>9</v>
      </c>
      <c r="U981" s="11">
        <v>5</v>
      </c>
      <c r="V981" s="11">
        <f>V266</f>
        <v>600</v>
      </c>
      <c r="W981" s="5"/>
      <c r="X981" s="11"/>
      <c r="Y981" s="11"/>
      <c r="Z981" s="11"/>
      <c r="AA981" s="11"/>
      <c r="AB981" s="11"/>
      <c r="AC981" s="11"/>
      <c r="AD981" s="15" t="b">
        <f>AH981&gt;AE981</f>
        <v>0</v>
      </c>
      <c r="AE981" s="16">
        <f>AF981*1200/14+7</f>
        <v>778.42857142857144</v>
      </c>
      <c r="AF981" s="11">
        <f t="shared" si="99"/>
        <v>9</v>
      </c>
      <c r="AG981" s="11">
        <v>5</v>
      </c>
      <c r="AH981" s="11">
        <f>AH266</f>
        <v>700</v>
      </c>
      <c r="AI981" s="5"/>
      <c r="AJ981" s="11"/>
      <c r="AK981" s="1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  <c r="CQ981"/>
      <c r="CR981"/>
      <c r="CS981"/>
      <c r="CT981"/>
      <c r="CU981"/>
      <c r="CV981"/>
      <c r="CW981"/>
      <c r="CX981"/>
      <c r="CY981"/>
      <c r="CZ981"/>
      <c r="DA981"/>
      <c r="DB981"/>
      <c r="DC981"/>
      <c r="DD981"/>
      <c r="DE981"/>
      <c r="DF981"/>
      <c r="DG981"/>
      <c r="DH981"/>
      <c r="DI981"/>
      <c r="DJ981"/>
      <c r="DK981"/>
      <c r="DL981"/>
      <c r="DM981"/>
      <c r="DN981"/>
      <c r="DO981"/>
      <c r="DP981"/>
      <c r="DQ981"/>
      <c r="DR981"/>
      <c r="DS981"/>
      <c r="DT981"/>
      <c r="DU981"/>
      <c r="DV981"/>
      <c r="DW981"/>
      <c r="DX981"/>
      <c r="DY981"/>
      <c r="DZ981"/>
      <c r="EA981"/>
      <c r="EB981"/>
      <c r="EC981"/>
      <c r="ED981"/>
      <c r="EE981"/>
      <c r="EF981"/>
      <c r="EG981"/>
      <c r="EH981"/>
      <c r="EI981"/>
      <c r="EJ981"/>
      <c r="EK981"/>
      <c r="EL981"/>
      <c r="EM981"/>
      <c r="EN981"/>
      <c r="EO981"/>
      <c r="EP981"/>
      <c r="EQ981"/>
      <c r="ER981"/>
      <c r="ES981"/>
      <c r="ET981"/>
      <c r="EU981"/>
      <c r="EV981"/>
      <c r="EW981"/>
      <c r="EX981"/>
      <c r="EY981"/>
      <c r="EZ981"/>
      <c r="FA981"/>
      <c r="FB981"/>
      <c r="FC981"/>
      <c r="FD981"/>
      <c r="FE981"/>
      <c r="FF981"/>
      <c r="FG981"/>
      <c r="FH981"/>
      <c r="FI981"/>
      <c r="FJ981"/>
      <c r="FK981"/>
      <c r="FL981"/>
      <c r="FM981"/>
      <c r="FN981"/>
      <c r="FO981"/>
      <c r="FP981"/>
      <c r="FQ981"/>
      <c r="FR981"/>
      <c r="FS981"/>
      <c r="FT981"/>
      <c r="FU981"/>
      <c r="FV981"/>
      <c r="FW981"/>
      <c r="FX981"/>
      <c r="FY981"/>
      <c r="FZ981"/>
      <c r="GA981"/>
      <c r="GB981"/>
      <c r="GC981"/>
      <c r="GD981"/>
      <c r="GE981"/>
      <c r="GF981"/>
      <c r="GG981"/>
      <c r="GH981"/>
      <c r="GI981"/>
      <c r="GJ981"/>
      <c r="GK981"/>
      <c r="GL981"/>
      <c r="GM981"/>
      <c r="GN981"/>
      <c r="GO981"/>
      <c r="GP981"/>
      <c r="GQ981"/>
      <c r="GR981"/>
      <c r="GS981"/>
      <c r="GT981"/>
      <c r="GU981"/>
      <c r="GV981"/>
      <c r="GW981"/>
      <c r="GX981"/>
      <c r="GY981"/>
      <c r="GZ981"/>
      <c r="HA981"/>
      <c r="HB981"/>
      <c r="HC981"/>
      <c r="HD981"/>
      <c r="HE981"/>
      <c r="HF981"/>
      <c r="HG981"/>
      <c r="HH981"/>
      <c r="HI981"/>
      <c r="HJ981"/>
      <c r="HK981"/>
      <c r="HL981"/>
      <c r="HM981"/>
      <c r="HN981"/>
      <c r="HO981"/>
      <c r="HP981"/>
      <c r="HQ981"/>
      <c r="HR981"/>
      <c r="HS981"/>
      <c r="HT981"/>
      <c r="HU981"/>
      <c r="HV981"/>
      <c r="HW981"/>
      <c r="HX981"/>
      <c r="HY981"/>
      <c r="HZ981"/>
      <c r="IA981"/>
      <c r="IB981"/>
      <c r="IC981"/>
      <c r="ID981"/>
      <c r="IE981"/>
      <c r="IF981"/>
      <c r="IG981"/>
      <c r="IH981"/>
      <c r="II981"/>
      <c r="IJ981"/>
      <c r="IK981"/>
      <c r="IL981"/>
      <c r="IM981"/>
      <c r="IN981"/>
      <c r="IO981"/>
      <c r="IP981"/>
      <c r="IQ981"/>
      <c r="IR981"/>
      <c r="IS981"/>
      <c r="IT981"/>
      <c r="IU981"/>
      <c r="IV981"/>
      <c r="IW981"/>
      <c r="IX981"/>
      <c r="IY981"/>
      <c r="IZ981"/>
      <c r="JA981"/>
      <c r="JB981"/>
      <c r="JC981"/>
      <c r="JD981"/>
      <c r="JE981"/>
      <c r="JF981"/>
    </row>
    <row r="982" spans="6:266" s="12" customFormat="1">
      <c r="F982" s="15" t="b">
        <f>J982&lt;G982</f>
        <v>0</v>
      </c>
      <c r="G982" s="16">
        <f>H982*1200/14-7</f>
        <v>935.85714285714289</v>
      </c>
      <c r="H982" s="11">
        <f t="shared" si="97"/>
        <v>11</v>
      </c>
      <c r="I982" s="11"/>
      <c r="J982" s="11">
        <f>J267</f>
        <v>977</v>
      </c>
      <c r="K982" s="5" t="b">
        <f>J983-J982&gt;14</f>
        <v>0</v>
      </c>
      <c r="L982" s="11"/>
      <c r="R982" s="15" t="b">
        <f>V982&lt;S982</f>
        <v>0</v>
      </c>
      <c r="S982" s="16">
        <f>T982*1200/14-7</f>
        <v>935.85714285714289</v>
      </c>
      <c r="T982" s="11">
        <f t="shared" si="98"/>
        <v>11</v>
      </c>
      <c r="U982" s="11"/>
      <c r="V982" s="11">
        <f>V267</f>
        <v>1110</v>
      </c>
      <c r="W982" s="5" t="b">
        <f>V983-V982&gt;14</f>
        <v>0</v>
      </c>
      <c r="X982" s="11"/>
      <c r="Y982" s="11"/>
      <c r="Z982" s="11"/>
      <c r="AA982" s="11"/>
      <c r="AB982" s="11"/>
      <c r="AC982" s="11"/>
      <c r="AD982" s="15" t="b">
        <f>AH982&lt;AE982</f>
        <v>0</v>
      </c>
      <c r="AE982" s="16">
        <f>AF982*1200/14-7</f>
        <v>935.85714285714289</v>
      </c>
      <c r="AF982" s="11">
        <f t="shared" si="99"/>
        <v>11</v>
      </c>
      <c r="AG982" s="11"/>
      <c r="AH982" s="11">
        <f>AH267</f>
        <v>1104</v>
      </c>
      <c r="AI982" s="5" t="b">
        <f>AH983-AH982&gt;14</f>
        <v>0</v>
      </c>
      <c r="AJ982" s="11"/>
      <c r="AK982" s="11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  <c r="CQ982"/>
      <c r="CR982"/>
      <c r="CS982"/>
      <c r="CT982"/>
      <c r="CU982"/>
      <c r="CV982"/>
      <c r="CW982"/>
      <c r="CX982"/>
      <c r="CY982"/>
      <c r="CZ982"/>
      <c r="DA982"/>
      <c r="DB982"/>
      <c r="DC982"/>
      <c r="DD982"/>
      <c r="DE982"/>
      <c r="DF982"/>
      <c r="DG982"/>
      <c r="DH982"/>
      <c r="DI982"/>
      <c r="DJ982"/>
      <c r="DK982"/>
      <c r="DL982"/>
      <c r="DM982"/>
      <c r="DN982"/>
      <c r="DO982"/>
      <c r="DP982"/>
      <c r="DQ982"/>
      <c r="DR982"/>
      <c r="DS982"/>
      <c r="DT982"/>
      <c r="DU982"/>
      <c r="DV982"/>
      <c r="DW982"/>
      <c r="DX982"/>
      <c r="DY982"/>
      <c r="DZ982"/>
      <c r="EA982"/>
      <c r="EB982"/>
      <c r="EC982"/>
      <c r="ED982"/>
      <c r="EE982"/>
      <c r="EF982"/>
      <c r="EG982"/>
      <c r="EH982"/>
      <c r="EI982"/>
      <c r="EJ982"/>
      <c r="EK982"/>
      <c r="EL982"/>
      <c r="EM982"/>
      <c r="EN982"/>
      <c r="EO982"/>
      <c r="EP982"/>
      <c r="EQ982"/>
      <c r="ER982"/>
      <c r="ES982"/>
      <c r="ET982"/>
      <c r="EU982"/>
      <c r="EV982"/>
      <c r="EW982"/>
      <c r="EX982"/>
      <c r="EY982"/>
      <c r="EZ982"/>
      <c r="FA982"/>
      <c r="FB982"/>
      <c r="FC982"/>
      <c r="FD982"/>
      <c r="FE982"/>
      <c r="FF982"/>
      <c r="FG982"/>
      <c r="FH982"/>
      <c r="FI982"/>
      <c r="FJ982"/>
      <c r="FK982"/>
      <c r="FL982"/>
      <c r="FM982"/>
      <c r="FN982"/>
      <c r="FO982"/>
      <c r="FP982"/>
      <c r="FQ982"/>
      <c r="FR982"/>
      <c r="FS982"/>
      <c r="FT982"/>
      <c r="FU982"/>
      <c r="FV982"/>
      <c r="FW982"/>
      <c r="FX982"/>
      <c r="FY982"/>
      <c r="FZ982"/>
      <c r="GA982"/>
      <c r="GB982"/>
      <c r="GC982"/>
      <c r="GD982"/>
      <c r="GE982"/>
      <c r="GF982"/>
      <c r="GG982"/>
      <c r="GH982"/>
      <c r="GI982"/>
      <c r="GJ982"/>
      <c r="GK982"/>
      <c r="GL982"/>
      <c r="GM982"/>
      <c r="GN982"/>
      <c r="GO982"/>
      <c r="GP982"/>
      <c r="GQ982"/>
      <c r="GR982"/>
      <c r="GS982"/>
      <c r="GT982"/>
      <c r="GU982"/>
      <c r="GV982"/>
      <c r="GW982"/>
      <c r="GX982"/>
      <c r="GY982"/>
      <c r="GZ982"/>
      <c r="HA982"/>
      <c r="HB982"/>
      <c r="HC982"/>
      <c r="HD982"/>
      <c r="HE982"/>
      <c r="HF982"/>
      <c r="HG982"/>
      <c r="HH982"/>
      <c r="HI982"/>
      <c r="HJ982"/>
      <c r="HK982"/>
      <c r="HL982"/>
      <c r="HM982"/>
      <c r="HN982"/>
      <c r="HO982"/>
      <c r="HP982"/>
      <c r="HQ982"/>
      <c r="HR982"/>
      <c r="HS982"/>
      <c r="HT982"/>
      <c r="HU982"/>
      <c r="HV982"/>
      <c r="HW982"/>
      <c r="HX982"/>
      <c r="HY982"/>
      <c r="HZ982"/>
      <c r="IA982"/>
      <c r="IB982"/>
      <c r="IC982"/>
      <c r="ID982"/>
      <c r="IE982"/>
      <c r="IF982"/>
      <c r="IG982"/>
      <c r="IH982"/>
      <c r="II982"/>
      <c r="IJ982"/>
      <c r="IK982"/>
      <c r="IL982"/>
      <c r="IM982"/>
      <c r="IN982"/>
      <c r="IO982"/>
      <c r="IP982"/>
      <c r="IQ982"/>
      <c r="IR982"/>
      <c r="IS982"/>
      <c r="IT982"/>
      <c r="IU982"/>
      <c r="IV982"/>
      <c r="IW982"/>
      <c r="IX982"/>
      <c r="IY982"/>
      <c r="IZ982"/>
      <c r="JA982"/>
      <c r="JB982"/>
      <c r="JC982"/>
      <c r="JD982"/>
      <c r="JE982"/>
      <c r="JF982"/>
    </row>
    <row r="983" spans="6:266" s="12" customFormat="1">
      <c r="F983" s="15" t="b">
        <f>J983&gt;G983</f>
        <v>0</v>
      </c>
      <c r="G983" s="16">
        <f>H983*1200/14+7</f>
        <v>949.85714285714289</v>
      </c>
      <c r="H983" s="11">
        <f t="shared" si="97"/>
        <v>11</v>
      </c>
      <c r="I983" s="11">
        <v>6</v>
      </c>
      <c r="J983" s="11">
        <f>J298</f>
        <v>939</v>
      </c>
      <c r="K983" s="5"/>
      <c r="L983" s="11"/>
      <c r="R983" s="15" t="b">
        <f>V983&gt;S983</f>
        <v>0</v>
      </c>
      <c r="S983" s="16">
        <f>T983*1200/14+7</f>
        <v>949.85714285714289</v>
      </c>
      <c r="T983" s="11">
        <f t="shared" si="98"/>
        <v>11</v>
      </c>
      <c r="U983" s="11">
        <v>6</v>
      </c>
      <c r="V983" s="11">
        <f>V298</f>
        <v>767</v>
      </c>
      <c r="W983" s="5"/>
      <c r="X983" s="11"/>
      <c r="Y983" s="11"/>
      <c r="Z983" s="11"/>
      <c r="AA983" s="11"/>
      <c r="AB983" s="11"/>
      <c r="AC983" s="11"/>
      <c r="AD983" s="15" t="b">
        <f>AH983&gt;AE983</f>
        <v>0</v>
      </c>
      <c r="AE983" s="16">
        <f>AF983*1200/14+7</f>
        <v>949.85714285714289</v>
      </c>
      <c r="AF983" s="11">
        <f t="shared" si="99"/>
        <v>11</v>
      </c>
      <c r="AG983" s="11">
        <v>6</v>
      </c>
      <c r="AH983" s="11">
        <f>AH298</f>
        <v>761</v>
      </c>
      <c r="AI983" s="5"/>
      <c r="AJ983" s="11"/>
      <c r="AK983" s="11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  <c r="CQ983"/>
      <c r="CR983"/>
      <c r="CS983"/>
      <c r="CT983"/>
      <c r="CU983"/>
      <c r="CV983"/>
      <c r="CW983"/>
      <c r="CX983"/>
      <c r="CY983"/>
      <c r="CZ983"/>
      <c r="DA983"/>
      <c r="DB983"/>
      <c r="DC983"/>
      <c r="DD983"/>
      <c r="DE983"/>
      <c r="DF983"/>
      <c r="DG983"/>
      <c r="DH983"/>
      <c r="DI983"/>
      <c r="DJ983"/>
      <c r="DK983"/>
      <c r="DL983"/>
      <c r="DM983"/>
      <c r="DN983"/>
      <c r="DO983"/>
      <c r="DP983"/>
      <c r="DQ983"/>
      <c r="DR983"/>
      <c r="DS983"/>
      <c r="DT983"/>
      <c r="DU983"/>
      <c r="DV983"/>
      <c r="DW983"/>
      <c r="DX983"/>
      <c r="DY983"/>
      <c r="DZ983"/>
      <c r="EA983"/>
      <c r="EB983"/>
      <c r="EC983"/>
      <c r="ED983"/>
      <c r="EE983"/>
      <c r="EF983"/>
      <c r="EG983"/>
      <c r="EH983"/>
      <c r="EI983"/>
      <c r="EJ983"/>
      <c r="EK983"/>
      <c r="EL983"/>
      <c r="EM983"/>
      <c r="EN983"/>
      <c r="EO983"/>
      <c r="EP983"/>
      <c r="EQ983"/>
      <c r="ER983"/>
      <c r="ES983"/>
      <c r="ET983"/>
      <c r="EU983"/>
      <c r="EV983"/>
      <c r="EW983"/>
      <c r="EX983"/>
      <c r="EY983"/>
      <c r="EZ983"/>
      <c r="FA983"/>
      <c r="FB983"/>
      <c r="FC983"/>
      <c r="FD983"/>
      <c r="FE983"/>
      <c r="FF983"/>
      <c r="FG983"/>
      <c r="FH983"/>
      <c r="FI983"/>
      <c r="FJ983"/>
      <c r="FK983"/>
      <c r="FL983"/>
      <c r="FM983"/>
      <c r="FN983"/>
      <c r="FO983"/>
      <c r="FP983"/>
      <c r="FQ983"/>
      <c r="FR983"/>
      <c r="FS983"/>
      <c r="FT983"/>
      <c r="FU983"/>
      <c r="FV983"/>
      <c r="FW983"/>
      <c r="FX983"/>
      <c r="FY983"/>
      <c r="FZ983"/>
      <c r="GA983"/>
      <c r="GB983"/>
      <c r="GC983"/>
      <c r="GD983"/>
      <c r="GE983"/>
      <c r="GF983"/>
      <c r="GG983"/>
      <c r="GH983"/>
      <c r="GI983"/>
      <c r="GJ983"/>
      <c r="GK983"/>
      <c r="GL983"/>
      <c r="GM983"/>
      <c r="GN983"/>
      <c r="GO983"/>
      <c r="GP983"/>
      <c r="GQ983"/>
      <c r="GR983"/>
      <c r="GS983"/>
      <c r="GT983"/>
      <c r="GU983"/>
      <c r="GV983"/>
      <c r="GW983"/>
      <c r="GX983"/>
      <c r="GY983"/>
      <c r="GZ983"/>
      <c r="HA983"/>
      <c r="HB983"/>
      <c r="HC983"/>
      <c r="HD983"/>
      <c r="HE983"/>
      <c r="HF983"/>
      <c r="HG983"/>
      <c r="HH983"/>
      <c r="HI983"/>
      <c r="HJ983"/>
      <c r="HK983"/>
      <c r="HL983"/>
      <c r="HM983"/>
      <c r="HN983"/>
      <c r="HO983"/>
      <c r="HP983"/>
      <c r="HQ983"/>
      <c r="HR983"/>
      <c r="HS983"/>
      <c r="HT983"/>
      <c r="HU983"/>
      <c r="HV983"/>
      <c r="HW983"/>
      <c r="HX983"/>
      <c r="HY983"/>
      <c r="HZ983"/>
      <c r="IA983"/>
      <c r="IB983"/>
      <c r="IC983"/>
      <c r="ID983"/>
      <c r="IE983"/>
      <c r="IF983"/>
      <c r="IG983"/>
      <c r="IH983"/>
      <c r="II983"/>
      <c r="IJ983"/>
      <c r="IK983"/>
      <c r="IL983"/>
      <c r="IM983"/>
      <c r="IN983"/>
      <c r="IO983"/>
      <c r="IP983"/>
      <c r="IQ983"/>
      <c r="IR983"/>
      <c r="IS983"/>
      <c r="IT983"/>
      <c r="IU983"/>
      <c r="IV983"/>
      <c r="IW983"/>
      <c r="IX983"/>
      <c r="IY983"/>
      <c r="IZ983"/>
      <c r="JA983"/>
      <c r="JB983"/>
      <c r="JC983"/>
      <c r="JD983"/>
      <c r="JE983"/>
      <c r="JF983"/>
    </row>
    <row r="984" spans="6:266" s="12" customFormat="1">
      <c r="F984" s="15" t="b">
        <f>J984&lt;G984</f>
        <v>0</v>
      </c>
      <c r="G984" s="16">
        <f>H984*1200/14-7</f>
        <v>1107.2857142857142</v>
      </c>
      <c r="H984" s="11">
        <f t="shared" si="97"/>
        <v>13</v>
      </c>
      <c r="I984" s="11"/>
      <c r="J984" s="11">
        <f>J299</f>
        <v>1200</v>
      </c>
      <c r="K984" s="5" t="b">
        <f>J985-J984&gt;14</f>
        <v>0</v>
      </c>
      <c r="L984" s="11"/>
      <c r="R984" s="15" t="b">
        <f>V984&lt;S984</f>
        <v>0</v>
      </c>
      <c r="S984" s="16">
        <f>T984*1200/14-7</f>
        <v>1107.2857142857142</v>
      </c>
      <c r="T984" s="11">
        <f t="shared" si="98"/>
        <v>13</v>
      </c>
      <c r="U984" s="11"/>
      <c r="V984" s="11">
        <f>V299</f>
        <v>1210</v>
      </c>
      <c r="W984" s="5" t="b">
        <f>V985-V984&gt;14</f>
        <v>0</v>
      </c>
      <c r="X984" s="11"/>
      <c r="Y984" s="11"/>
      <c r="Z984" s="11"/>
      <c r="AA984" s="11"/>
      <c r="AB984" s="11"/>
      <c r="AC984" s="11"/>
      <c r="AD984" s="15" t="b">
        <f>AH984&lt;AE984</f>
        <v>0</v>
      </c>
      <c r="AE984" s="16">
        <f>AF984*1200/14-7</f>
        <v>1107.2857142857142</v>
      </c>
      <c r="AF984" s="11">
        <f t="shared" si="99"/>
        <v>13</v>
      </c>
      <c r="AG984" s="11"/>
      <c r="AH984" s="11">
        <f>AH299</f>
        <v>1150</v>
      </c>
      <c r="AI984" s="5" t="b">
        <f>AH985-AH984&gt;14</f>
        <v>0</v>
      </c>
      <c r="AJ984" s="11"/>
      <c r="AK984" s="11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  <c r="CQ984"/>
      <c r="CR984"/>
      <c r="CS984"/>
      <c r="CT984"/>
      <c r="CU984"/>
      <c r="CV984"/>
      <c r="CW984"/>
      <c r="CX984"/>
      <c r="CY984"/>
      <c r="CZ984"/>
      <c r="DA984"/>
      <c r="DB984"/>
      <c r="DC984"/>
      <c r="DD984"/>
      <c r="DE984"/>
      <c r="DF984"/>
      <c r="DG984"/>
      <c r="DH984"/>
      <c r="DI984"/>
      <c r="DJ984"/>
      <c r="DK984"/>
      <c r="DL984"/>
      <c r="DM984"/>
      <c r="DN984"/>
      <c r="DO984"/>
      <c r="DP984"/>
      <c r="DQ984"/>
      <c r="DR984"/>
      <c r="DS984"/>
      <c r="DT984"/>
      <c r="DU984"/>
      <c r="DV984"/>
      <c r="DW984"/>
      <c r="DX984"/>
      <c r="DY984"/>
      <c r="DZ984"/>
      <c r="EA984"/>
      <c r="EB984"/>
      <c r="EC984"/>
      <c r="ED984"/>
      <c r="EE984"/>
      <c r="EF984"/>
      <c r="EG984"/>
      <c r="EH984"/>
      <c r="EI984"/>
      <c r="EJ984"/>
      <c r="EK984"/>
      <c r="EL984"/>
      <c r="EM984"/>
      <c r="EN984"/>
      <c r="EO984"/>
      <c r="EP984"/>
      <c r="EQ984"/>
      <c r="ER984"/>
      <c r="ES984"/>
      <c r="ET984"/>
      <c r="EU984"/>
      <c r="EV984"/>
      <c r="EW984"/>
      <c r="EX984"/>
      <c r="EY984"/>
      <c r="EZ984"/>
      <c r="FA984"/>
      <c r="FB984"/>
      <c r="FC984"/>
      <c r="FD984"/>
      <c r="FE984"/>
      <c r="FF984"/>
      <c r="FG984"/>
      <c r="FH984"/>
      <c r="FI984"/>
      <c r="FJ984"/>
      <c r="FK984"/>
      <c r="FL984"/>
      <c r="FM984"/>
      <c r="FN984"/>
      <c r="FO984"/>
      <c r="FP984"/>
      <c r="FQ984"/>
      <c r="FR984"/>
      <c r="FS984"/>
      <c r="FT984"/>
      <c r="FU984"/>
      <c r="FV984"/>
      <c r="FW984"/>
      <c r="FX984"/>
      <c r="FY984"/>
      <c r="FZ984"/>
      <c r="GA984"/>
      <c r="GB984"/>
      <c r="GC984"/>
      <c r="GD984"/>
      <c r="GE984"/>
      <c r="GF984"/>
      <c r="GG984"/>
      <c r="GH984"/>
      <c r="GI984"/>
      <c r="GJ984"/>
      <c r="GK984"/>
      <c r="GL984"/>
      <c r="GM984"/>
      <c r="GN984"/>
      <c r="GO984"/>
      <c r="GP984"/>
      <c r="GQ984"/>
      <c r="GR984"/>
      <c r="GS984"/>
      <c r="GT984"/>
      <c r="GU984"/>
      <c r="GV984"/>
      <c r="GW984"/>
      <c r="GX984"/>
      <c r="GY984"/>
      <c r="GZ984"/>
      <c r="HA984"/>
      <c r="HB984"/>
      <c r="HC984"/>
      <c r="HD984"/>
      <c r="HE984"/>
      <c r="HF984"/>
      <c r="HG984"/>
      <c r="HH984"/>
      <c r="HI984"/>
      <c r="HJ984"/>
      <c r="HK984"/>
      <c r="HL984"/>
      <c r="HM984"/>
      <c r="HN984"/>
      <c r="HO984"/>
      <c r="HP984"/>
      <c r="HQ984"/>
      <c r="HR984"/>
      <c r="HS984"/>
      <c r="HT984"/>
      <c r="HU984"/>
      <c r="HV984"/>
      <c r="HW984"/>
      <c r="HX984"/>
      <c r="HY984"/>
      <c r="HZ984"/>
      <c r="IA984"/>
      <c r="IB984"/>
      <c r="IC984"/>
      <c r="ID984"/>
      <c r="IE984"/>
      <c r="IF984"/>
      <c r="IG984"/>
      <c r="IH984"/>
      <c r="II984"/>
      <c r="IJ984"/>
      <c r="IK984"/>
      <c r="IL984"/>
      <c r="IM984"/>
      <c r="IN984"/>
      <c r="IO984"/>
      <c r="IP984"/>
      <c r="IQ984"/>
      <c r="IR984"/>
      <c r="IS984"/>
      <c r="IT984"/>
      <c r="IU984"/>
      <c r="IV984"/>
      <c r="IW984"/>
      <c r="IX984"/>
      <c r="IY984"/>
      <c r="IZ984"/>
      <c r="JA984"/>
      <c r="JB984"/>
      <c r="JC984"/>
      <c r="JD984"/>
      <c r="JE984"/>
      <c r="JF984"/>
    </row>
    <row r="985" spans="6:266" s="12" customFormat="1">
      <c r="F985" s="15" t="b">
        <f>J985&gt;G985</f>
        <v>0</v>
      </c>
      <c r="G985" s="16">
        <f>H985*1200/14+7</f>
        <v>1121.2857142857142</v>
      </c>
      <c r="H985" s="11">
        <f t="shared" si="97"/>
        <v>13</v>
      </c>
      <c r="I985" s="11">
        <v>7</v>
      </c>
      <c r="J985" s="11">
        <f>J330</f>
        <v>1030</v>
      </c>
      <c r="K985" s="11"/>
      <c r="L985" s="11"/>
      <c r="R985" s="15" t="b">
        <f>V985&gt;S985</f>
        <v>0</v>
      </c>
      <c r="S985" s="16">
        <f>T985*1200/14+7</f>
        <v>1121.2857142857142</v>
      </c>
      <c r="T985" s="11">
        <f t="shared" si="98"/>
        <v>13</v>
      </c>
      <c r="U985" s="11">
        <v>7</v>
      </c>
      <c r="V985" s="11">
        <f>V330</f>
        <v>867</v>
      </c>
      <c r="W985" s="5"/>
      <c r="X985" s="11"/>
      <c r="Y985" s="11"/>
      <c r="Z985" s="11"/>
      <c r="AA985" s="11"/>
      <c r="AB985" s="11"/>
      <c r="AC985" s="11"/>
      <c r="AD985" s="15" t="b">
        <f>AH985&gt;AE985</f>
        <v>0</v>
      </c>
      <c r="AE985" s="16">
        <f>AF985*1200/14+7</f>
        <v>1121.2857142857142</v>
      </c>
      <c r="AF985" s="11">
        <f t="shared" si="99"/>
        <v>13</v>
      </c>
      <c r="AG985" s="11">
        <v>7</v>
      </c>
      <c r="AH985" s="11">
        <f>AH330</f>
        <v>991</v>
      </c>
      <c r="AI985" s="5"/>
      <c r="AJ985" s="11"/>
      <c r="AK985" s="11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  <c r="CQ985"/>
      <c r="CR985"/>
      <c r="CS985"/>
      <c r="CT985"/>
      <c r="CU985"/>
      <c r="CV985"/>
      <c r="CW985"/>
      <c r="CX985"/>
      <c r="CY985"/>
      <c r="CZ985"/>
      <c r="DA985"/>
      <c r="DB985"/>
      <c r="DC985"/>
      <c r="DD985"/>
      <c r="DE985"/>
      <c r="DF985"/>
      <c r="DG985"/>
      <c r="DH985"/>
      <c r="DI985"/>
      <c r="DJ985"/>
      <c r="DK985"/>
      <c r="DL985"/>
      <c r="DM985"/>
      <c r="DN985"/>
      <c r="DO985"/>
      <c r="DP985"/>
      <c r="DQ985"/>
      <c r="DR985"/>
      <c r="DS985"/>
      <c r="DT985"/>
      <c r="DU985"/>
      <c r="DV985"/>
      <c r="DW985"/>
      <c r="DX985"/>
      <c r="DY985"/>
      <c r="DZ985"/>
      <c r="EA985"/>
      <c r="EB985"/>
      <c r="EC985"/>
      <c r="ED985"/>
      <c r="EE985"/>
      <c r="EF985"/>
      <c r="EG985"/>
      <c r="EH985"/>
      <c r="EI985"/>
      <c r="EJ985"/>
      <c r="EK985"/>
      <c r="EL985"/>
      <c r="EM985"/>
      <c r="EN985"/>
      <c r="EO985"/>
      <c r="EP985"/>
      <c r="EQ985"/>
      <c r="ER985"/>
      <c r="ES985"/>
      <c r="ET985"/>
      <c r="EU985"/>
      <c r="EV985"/>
      <c r="EW985"/>
      <c r="EX985"/>
      <c r="EY985"/>
      <c r="EZ985"/>
      <c r="FA985"/>
      <c r="FB985"/>
      <c r="FC985"/>
      <c r="FD985"/>
      <c r="FE985"/>
      <c r="FF985"/>
      <c r="FG985"/>
      <c r="FH985"/>
      <c r="FI985"/>
      <c r="FJ985"/>
      <c r="FK985"/>
      <c r="FL985"/>
      <c r="FM985"/>
      <c r="FN985"/>
      <c r="FO985"/>
      <c r="FP985"/>
      <c r="FQ985"/>
      <c r="FR985"/>
      <c r="FS985"/>
      <c r="FT985"/>
      <c r="FU985"/>
      <c r="FV985"/>
      <c r="FW985"/>
      <c r="FX985"/>
      <c r="FY985"/>
      <c r="FZ985"/>
      <c r="GA985"/>
      <c r="GB985"/>
      <c r="GC985"/>
      <c r="GD985"/>
      <c r="GE985"/>
      <c r="GF985"/>
      <c r="GG985"/>
      <c r="GH985"/>
      <c r="GI985"/>
      <c r="GJ985"/>
      <c r="GK985"/>
      <c r="GL985"/>
      <c r="GM985"/>
      <c r="GN985"/>
      <c r="GO985"/>
      <c r="GP985"/>
      <c r="GQ985"/>
      <c r="GR985"/>
      <c r="GS985"/>
      <c r="GT985"/>
      <c r="GU985"/>
      <c r="GV985"/>
      <c r="GW985"/>
      <c r="GX985"/>
      <c r="GY985"/>
      <c r="GZ985"/>
      <c r="HA985"/>
      <c r="HB985"/>
      <c r="HC985"/>
      <c r="HD985"/>
      <c r="HE985"/>
      <c r="HF985"/>
      <c r="HG985"/>
      <c r="HH985"/>
      <c r="HI985"/>
      <c r="HJ985"/>
      <c r="HK985"/>
      <c r="HL985"/>
      <c r="HM985"/>
      <c r="HN985"/>
      <c r="HO985"/>
      <c r="HP985"/>
      <c r="HQ985"/>
      <c r="HR985"/>
      <c r="HS985"/>
      <c r="HT985"/>
      <c r="HU985"/>
      <c r="HV985"/>
      <c r="HW985"/>
      <c r="HX985"/>
      <c r="HY985"/>
      <c r="HZ985"/>
      <c r="IA985"/>
      <c r="IB985"/>
      <c r="IC985"/>
      <c r="ID985"/>
      <c r="IE985"/>
      <c r="IF985"/>
      <c r="IG985"/>
      <c r="IH985"/>
      <c r="II985"/>
      <c r="IJ985"/>
      <c r="IK985"/>
      <c r="IL985"/>
      <c r="IM985"/>
      <c r="IN985"/>
      <c r="IO985"/>
      <c r="IP985"/>
      <c r="IQ985"/>
      <c r="IR985"/>
      <c r="IS985"/>
      <c r="IT985"/>
      <c r="IU985"/>
      <c r="IV985"/>
      <c r="IW985"/>
      <c r="IX985"/>
      <c r="IY985"/>
      <c r="IZ985"/>
      <c r="JA985"/>
      <c r="JB985"/>
      <c r="JC985"/>
      <c r="JD985"/>
      <c r="JE985"/>
      <c r="JF985"/>
    </row>
    <row r="986" spans="6:266" s="12" customFormat="1">
      <c r="F986" s="15" t="b">
        <f>J986&lt;G986</f>
        <v>0</v>
      </c>
      <c r="G986" s="16">
        <f>H986*1200/14-7</f>
        <v>1278.7142857142858</v>
      </c>
      <c r="H986" s="11">
        <f t="shared" si="97"/>
        <v>15</v>
      </c>
      <c r="I986" s="11"/>
      <c r="J986" s="11">
        <f>J331</f>
        <v>1292</v>
      </c>
      <c r="K986" s="11" t="b">
        <f>J987-J986&gt;14</f>
        <v>1</v>
      </c>
      <c r="L986" s="11"/>
      <c r="R986" s="15" t="b">
        <f>V986&lt;S986</f>
        <v>0</v>
      </c>
      <c r="S986" s="16">
        <f>T986*1200/14-7</f>
        <v>1278.7142857142858</v>
      </c>
      <c r="T986" s="11">
        <f t="shared" si="98"/>
        <v>15</v>
      </c>
      <c r="U986" s="11"/>
      <c r="V986" s="11">
        <f>V331</f>
        <v>2020</v>
      </c>
      <c r="W986" s="5" t="b">
        <f>V987-V986&gt;14</f>
        <v>0</v>
      </c>
      <c r="X986" s="11"/>
      <c r="Y986" s="11"/>
      <c r="Z986" s="11"/>
      <c r="AA986" s="11"/>
      <c r="AB986" s="11"/>
      <c r="AC986" s="11"/>
      <c r="AD986" s="15" t="b">
        <f>AH986&lt;AE986</f>
        <v>0</v>
      </c>
      <c r="AE986" s="16">
        <f>AF986*1200/14-7</f>
        <v>1278.7142857142858</v>
      </c>
      <c r="AF986" s="11">
        <f t="shared" si="99"/>
        <v>15</v>
      </c>
      <c r="AG986" s="11"/>
      <c r="AH986" s="11">
        <f>AH331</f>
        <v>1316</v>
      </c>
      <c r="AI986" s="5" t="b">
        <f>AH987-AH986&gt;14</f>
        <v>0</v>
      </c>
      <c r="AJ986" s="11"/>
      <c r="AK986" s="11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  <c r="CQ986"/>
      <c r="CR986"/>
      <c r="CS986"/>
      <c r="CT986"/>
      <c r="CU986"/>
      <c r="CV986"/>
      <c r="CW986"/>
      <c r="CX986"/>
      <c r="CY986"/>
      <c r="CZ986"/>
      <c r="DA986"/>
      <c r="DB986"/>
      <c r="DC986"/>
      <c r="DD986"/>
      <c r="DE986"/>
      <c r="DF986"/>
      <c r="DG986"/>
      <c r="DH986"/>
      <c r="DI986"/>
      <c r="DJ986"/>
      <c r="DK986"/>
      <c r="DL986"/>
      <c r="DM986"/>
      <c r="DN986"/>
      <c r="DO986"/>
      <c r="DP986"/>
      <c r="DQ986"/>
      <c r="DR986"/>
      <c r="DS986"/>
      <c r="DT986"/>
      <c r="DU986"/>
      <c r="DV986"/>
      <c r="DW986"/>
      <c r="DX986"/>
      <c r="DY986"/>
      <c r="DZ986"/>
      <c r="EA986"/>
      <c r="EB986"/>
      <c r="EC986"/>
      <c r="ED986"/>
      <c r="EE986"/>
      <c r="EF986"/>
      <c r="EG986"/>
      <c r="EH986"/>
      <c r="EI986"/>
      <c r="EJ986"/>
      <c r="EK986"/>
      <c r="EL986"/>
      <c r="EM986"/>
      <c r="EN986"/>
      <c r="EO986"/>
      <c r="EP986"/>
      <c r="EQ986"/>
      <c r="ER986"/>
      <c r="ES986"/>
      <c r="ET986"/>
      <c r="EU986"/>
      <c r="EV986"/>
      <c r="EW986"/>
      <c r="EX986"/>
      <c r="EY986"/>
      <c r="EZ986"/>
      <c r="FA986"/>
      <c r="FB986"/>
      <c r="FC986"/>
      <c r="FD986"/>
      <c r="FE986"/>
      <c r="FF986"/>
      <c r="FG986"/>
      <c r="FH986"/>
      <c r="FI986"/>
      <c r="FJ986"/>
      <c r="FK986"/>
      <c r="FL986"/>
      <c r="FM986"/>
      <c r="FN986"/>
      <c r="FO986"/>
      <c r="FP986"/>
      <c r="FQ986"/>
      <c r="FR986"/>
      <c r="FS986"/>
      <c r="FT986"/>
      <c r="FU986"/>
      <c r="FV986"/>
      <c r="FW986"/>
      <c r="FX986"/>
      <c r="FY986"/>
      <c r="FZ986"/>
      <c r="GA986"/>
      <c r="GB986"/>
      <c r="GC986"/>
      <c r="GD986"/>
      <c r="GE986"/>
      <c r="GF986"/>
      <c r="GG986"/>
      <c r="GH986"/>
      <c r="GI986"/>
      <c r="GJ986"/>
      <c r="GK986"/>
      <c r="GL986"/>
      <c r="GM986"/>
      <c r="GN986"/>
      <c r="GO986"/>
      <c r="GP986"/>
      <c r="GQ986"/>
      <c r="GR986"/>
      <c r="GS986"/>
      <c r="GT986"/>
      <c r="GU986"/>
      <c r="GV986"/>
      <c r="GW986"/>
      <c r="GX986"/>
      <c r="GY986"/>
      <c r="GZ986"/>
      <c r="HA986"/>
      <c r="HB986"/>
      <c r="HC986"/>
      <c r="HD986"/>
      <c r="HE986"/>
      <c r="HF986"/>
      <c r="HG986"/>
      <c r="HH986"/>
      <c r="HI986"/>
      <c r="HJ986"/>
      <c r="HK986"/>
      <c r="HL986"/>
      <c r="HM986"/>
      <c r="HN986"/>
      <c r="HO986"/>
      <c r="HP986"/>
      <c r="HQ986"/>
      <c r="HR986"/>
      <c r="HS986"/>
      <c r="HT986"/>
      <c r="HU986"/>
      <c r="HV986"/>
      <c r="HW986"/>
      <c r="HX986"/>
      <c r="HY986"/>
      <c r="HZ986"/>
      <c r="IA986"/>
      <c r="IB986"/>
      <c r="IC986"/>
      <c r="ID986"/>
      <c r="IE986"/>
      <c r="IF986"/>
      <c r="IG986"/>
      <c r="IH986"/>
      <c r="II986"/>
      <c r="IJ986"/>
      <c r="IK986"/>
      <c r="IL986"/>
      <c r="IM986"/>
      <c r="IN986"/>
      <c r="IO986"/>
      <c r="IP986"/>
      <c r="IQ986"/>
      <c r="IR986"/>
      <c r="IS986"/>
      <c r="IT986"/>
      <c r="IU986"/>
      <c r="IV986"/>
      <c r="IW986"/>
      <c r="IX986"/>
      <c r="IY986"/>
      <c r="IZ986"/>
      <c r="JA986"/>
      <c r="JB986"/>
      <c r="JC986"/>
      <c r="JD986"/>
      <c r="JE986"/>
      <c r="JF986"/>
    </row>
    <row r="987" spans="6:266" s="12" customFormat="1">
      <c r="F987" s="12" t="b">
        <f>J987&gt;G987</f>
        <v>1</v>
      </c>
      <c r="G987" s="16">
        <f>H987*1200/14+7</f>
        <v>1292.7142857142858</v>
      </c>
      <c r="H987" s="11">
        <f t="shared" si="97"/>
        <v>15</v>
      </c>
      <c r="I987" s="11">
        <v>8</v>
      </c>
      <c r="J987" s="11">
        <f>J362</f>
        <v>1356</v>
      </c>
      <c r="K987" s="11"/>
      <c r="L987" s="11"/>
      <c r="R987" s="15" t="b">
        <f>V987&gt;S987</f>
        <v>0</v>
      </c>
      <c r="S987" s="16">
        <f>T987*1200/14+7</f>
        <v>1292.7142857142858</v>
      </c>
      <c r="T987" s="11">
        <f t="shared" si="98"/>
        <v>15</v>
      </c>
      <c r="U987" s="11">
        <v>8</v>
      </c>
      <c r="V987" s="11">
        <f>V362</f>
        <v>1170</v>
      </c>
      <c r="W987" s="5"/>
      <c r="X987" s="11"/>
      <c r="Y987" s="11"/>
      <c r="Z987" s="11"/>
      <c r="AA987" s="11"/>
      <c r="AB987" s="11"/>
      <c r="AC987" s="11"/>
      <c r="AD987" s="15" t="b">
        <f>AH987&gt;AE987</f>
        <v>0</v>
      </c>
      <c r="AE987" s="16">
        <f>AF987*1200/14+7</f>
        <v>1292.7142857142858</v>
      </c>
      <c r="AF987" s="11">
        <f t="shared" si="99"/>
        <v>15</v>
      </c>
      <c r="AG987" s="11">
        <v>8</v>
      </c>
      <c r="AH987" s="11">
        <f>AH362</f>
        <v>1246</v>
      </c>
      <c r="AI987" s="5"/>
      <c r="AJ987" s="11"/>
      <c r="AK987" s="11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  <c r="CQ987"/>
      <c r="CR987"/>
      <c r="CS987"/>
      <c r="CT987"/>
      <c r="CU987"/>
      <c r="CV987"/>
      <c r="CW987"/>
      <c r="CX987"/>
      <c r="CY987"/>
      <c r="CZ987"/>
      <c r="DA987"/>
      <c r="DB987"/>
      <c r="DC987"/>
      <c r="DD987"/>
      <c r="DE987"/>
      <c r="DF987"/>
      <c r="DG987"/>
      <c r="DH987"/>
      <c r="DI987"/>
      <c r="DJ987"/>
      <c r="DK987"/>
      <c r="DL987"/>
      <c r="DM987"/>
      <c r="DN987"/>
      <c r="DO987"/>
      <c r="DP987"/>
      <c r="DQ987"/>
      <c r="DR987"/>
      <c r="DS987"/>
      <c r="DT987"/>
      <c r="DU987"/>
      <c r="DV987"/>
      <c r="DW987"/>
      <c r="DX987"/>
      <c r="DY987"/>
      <c r="DZ987"/>
      <c r="EA987"/>
      <c r="EB987"/>
      <c r="EC987"/>
      <c r="ED987"/>
      <c r="EE987"/>
      <c r="EF987"/>
      <c r="EG987"/>
      <c r="EH987"/>
      <c r="EI987"/>
      <c r="EJ987"/>
      <c r="EK987"/>
      <c r="EL987"/>
      <c r="EM987"/>
      <c r="EN987"/>
      <c r="EO987"/>
      <c r="EP987"/>
      <c r="EQ987"/>
      <c r="ER987"/>
      <c r="ES987"/>
      <c r="ET987"/>
      <c r="EU987"/>
      <c r="EV987"/>
      <c r="EW987"/>
      <c r="EX987"/>
      <c r="EY987"/>
      <c r="EZ987"/>
      <c r="FA987"/>
      <c r="FB987"/>
      <c r="FC987"/>
      <c r="FD987"/>
      <c r="FE987"/>
      <c r="FF987"/>
      <c r="FG987"/>
      <c r="FH987"/>
      <c r="FI987"/>
      <c r="FJ987"/>
      <c r="FK987"/>
      <c r="FL987"/>
      <c r="FM987"/>
      <c r="FN987"/>
      <c r="FO987"/>
      <c r="FP987"/>
      <c r="FQ987"/>
      <c r="FR987"/>
      <c r="FS987"/>
      <c r="FT987"/>
      <c r="FU987"/>
      <c r="FV987"/>
      <c r="FW987"/>
      <c r="FX987"/>
      <c r="FY987"/>
      <c r="FZ987"/>
      <c r="GA987"/>
      <c r="GB987"/>
      <c r="GC987"/>
      <c r="GD987"/>
      <c r="GE987"/>
      <c r="GF987"/>
      <c r="GG987"/>
      <c r="GH987"/>
      <c r="GI987"/>
      <c r="GJ987"/>
      <c r="GK987"/>
      <c r="GL987"/>
      <c r="GM987"/>
      <c r="GN987"/>
      <c r="GO987"/>
      <c r="GP987"/>
      <c r="GQ987"/>
      <c r="GR987"/>
      <c r="GS987"/>
      <c r="GT987"/>
      <c r="GU987"/>
      <c r="GV987"/>
      <c r="GW987"/>
      <c r="GX987"/>
      <c r="GY987"/>
      <c r="GZ987"/>
      <c r="HA987"/>
      <c r="HB987"/>
      <c r="HC987"/>
      <c r="HD987"/>
      <c r="HE987"/>
      <c r="HF987"/>
      <c r="HG987"/>
      <c r="HH987"/>
      <c r="HI987"/>
      <c r="HJ987"/>
      <c r="HK987"/>
      <c r="HL987"/>
      <c r="HM987"/>
      <c r="HN987"/>
      <c r="HO987"/>
      <c r="HP987"/>
      <c r="HQ987"/>
      <c r="HR987"/>
      <c r="HS987"/>
      <c r="HT987"/>
      <c r="HU987"/>
      <c r="HV987"/>
      <c r="HW987"/>
      <c r="HX987"/>
      <c r="HY987"/>
      <c r="HZ987"/>
      <c r="IA987"/>
      <c r="IB987"/>
      <c r="IC987"/>
      <c r="ID987"/>
      <c r="IE987"/>
      <c r="IF987"/>
      <c r="IG987"/>
      <c r="IH987"/>
      <c r="II987"/>
      <c r="IJ987"/>
      <c r="IK987"/>
      <c r="IL987"/>
      <c r="IM987"/>
      <c r="IN987"/>
      <c r="IO987"/>
      <c r="IP987"/>
      <c r="IQ987"/>
      <c r="IR987"/>
      <c r="IS987"/>
      <c r="IT987"/>
      <c r="IU987"/>
      <c r="IV987"/>
      <c r="IW987"/>
      <c r="IX987"/>
      <c r="IY987"/>
      <c r="IZ987"/>
      <c r="JA987"/>
      <c r="JB987"/>
      <c r="JC987"/>
      <c r="JD987"/>
      <c r="JE987"/>
      <c r="JF987"/>
    </row>
    <row r="988" spans="6:266" s="12" customFormat="1">
      <c r="F988" s="15" t="b">
        <f>J988&lt;G988</f>
        <v>0</v>
      </c>
      <c r="G988" s="16">
        <f>H988*1200/14-7</f>
        <v>1450.1428571428571</v>
      </c>
      <c r="H988" s="11">
        <f t="shared" si="97"/>
        <v>17</v>
      </c>
      <c r="I988" s="11"/>
      <c r="J988" s="11">
        <f>J363</f>
        <v>1515</v>
      </c>
      <c r="K988" s="5" t="b">
        <f>J989-J988&gt;14</f>
        <v>0</v>
      </c>
      <c r="L988" s="11"/>
      <c r="R988" s="15" t="b">
        <f>V988&lt;S988</f>
        <v>0</v>
      </c>
      <c r="S988" s="16">
        <f>T988*1200/14-7</f>
        <v>1450.1428571428571</v>
      </c>
      <c r="T988" s="11">
        <f t="shared" si="98"/>
        <v>17</v>
      </c>
      <c r="U988" s="11"/>
      <c r="V988" s="11">
        <f>V363</f>
        <v>2120</v>
      </c>
      <c r="W988" s="5" t="b">
        <f>V989-V988&gt;14</f>
        <v>0</v>
      </c>
      <c r="X988" s="11"/>
      <c r="Y988" s="11"/>
      <c r="Z988" s="11"/>
      <c r="AA988" s="11"/>
      <c r="AB988" s="11"/>
      <c r="AC988" s="11"/>
      <c r="AD988" s="15" t="b">
        <f>AH988&lt;AE988</f>
        <v>0</v>
      </c>
      <c r="AE988" s="16">
        <f>AF988*1200/14-7</f>
        <v>1450.1428571428571</v>
      </c>
      <c r="AF988" s="11">
        <f t="shared" si="99"/>
        <v>17</v>
      </c>
      <c r="AG988" s="11"/>
      <c r="AH988" s="11">
        <f>AH363</f>
        <v>1500</v>
      </c>
      <c r="AI988" s="5" t="b">
        <f>AH989-AH988&gt;14</f>
        <v>0</v>
      </c>
      <c r="AJ988" s="11"/>
      <c r="AK988" s="11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  <c r="CQ988"/>
      <c r="CR988"/>
      <c r="CS988"/>
      <c r="CT988"/>
      <c r="CU988"/>
      <c r="CV988"/>
      <c r="CW988"/>
      <c r="CX988"/>
      <c r="CY988"/>
      <c r="CZ988"/>
      <c r="DA988"/>
      <c r="DB988"/>
      <c r="DC988"/>
      <c r="DD988"/>
      <c r="DE988"/>
      <c r="DF988"/>
      <c r="DG988"/>
      <c r="DH988"/>
      <c r="DI988"/>
      <c r="DJ988"/>
      <c r="DK988"/>
      <c r="DL988"/>
      <c r="DM988"/>
      <c r="DN988"/>
      <c r="DO988"/>
      <c r="DP988"/>
      <c r="DQ988"/>
      <c r="DR988"/>
      <c r="DS988"/>
      <c r="DT988"/>
      <c r="DU988"/>
      <c r="DV988"/>
      <c r="DW988"/>
      <c r="DX988"/>
      <c r="DY988"/>
      <c r="DZ988"/>
      <c r="EA988"/>
      <c r="EB988"/>
      <c r="EC988"/>
      <c r="ED988"/>
      <c r="EE988"/>
      <c r="EF988"/>
      <c r="EG988"/>
      <c r="EH988"/>
      <c r="EI988"/>
      <c r="EJ988"/>
      <c r="EK988"/>
      <c r="EL988"/>
      <c r="EM988"/>
      <c r="EN988"/>
      <c r="EO988"/>
      <c r="EP988"/>
      <c r="EQ988"/>
      <c r="ER988"/>
      <c r="ES988"/>
      <c r="ET988"/>
      <c r="EU988"/>
      <c r="EV988"/>
      <c r="EW988"/>
      <c r="EX988"/>
      <c r="EY988"/>
      <c r="EZ988"/>
      <c r="FA988"/>
      <c r="FB988"/>
      <c r="FC988"/>
      <c r="FD988"/>
      <c r="FE988"/>
      <c r="FF988"/>
      <c r="FG988"/>
      <c r="FH988"/>
      <c r="FI988"/>
      <c r="FJ988"/>
      <c r="FK988"/>
      <c r="FL988"/>
      <c r="FM988"/>
      <c r="FN988"/>
      <c r="FO988"/>
      <c r="FP988"/>
      <c r="FQ988"/>
      <c r="FR988"/>
      <c r="FS988"/>
      <c r="FT988"/>
      <c r="FU988"/>
      <c r="FV988"/>
      <c r="FW988"/>
      <c r="FX988"/>
      <c r="FY988"/>
      <c r="FZ988"/>
      <c r="GA988"/>
      <c r="GB988"/>
      <c r="GC988"/>
      <c r="GD988"/>
      <c r="GE988"/>
      <c r="GF988"/>
      <c r="GG988"/>
      <c r="GH988"/>
      <c r="GI988"/>
      <c r="GJ988"/>
      <c r="GK988"/>
      <c r="GL988"/>
      <c r="GM988"/>
      <c r="GN988"/>
      <c r="GO988"/>
      <c r="GP988"/>
      <c r="GQ988"/>
      <c r="GR988"/>
      <c r="GS988"/>
      <c r="GT988"/>
      <c r="GU988"/>
      <c r="GV988"/>
      <c r="GW988"/>
      <c r="GX988"/>
      <c r="GY988"/>
      <c r="GZ988"/>
      <c r="HA988"/>
      <c r="HB988"/>
      <c r="HC988"/>
      <c r="HD988"/>
      <c r="HE988"/>
      <c r="HF988"/>
      <c r="HG988"/>
      <c r="HH988"/>
      <c r="HI988"/>
      <c r="HJ988"/>
      <c r="HK988"/>
      <c r="HL988"/>
      <c r="HM988"/>
      <c r="HN988"/>
      <c r="HO988"/>
      <c r="HP988"/>
      <c r="HQ988"/>
      <c r="HR988"/>
      <c r="HS988"/>
      <c r="HT988"/>
      <c r="HU988"/>
      <c r="HV988"/>
      <c r="HW988"/>
      <c r="HX988"/>
      <c r="HY988"/>
      <c r="HZ988"/>
      <c r="IA988"/>
      <c r="IB988"/>
      <c r="IC988"/>
      <c r="ID988"/>
      <c r="IE988"/>
      <c r="IF988"/>
      <c r="IG988"/>
      <c r="IH988"/>
      <c r="II988"/>
      <c r="IJ988"/>
      <c r="IK988"/>
      <c r="IL988"/>
      <c r="IM988"/>
      <c r="IN988"/>
      <c r="IO988"/>
      <c r="IP988"/>
      <c r="IQ988"/>
      <c r="IR988"/>
      <c r="IS988"/>
      <c r="IT988"/>
      <c r="IU988"/>
      <c r="IV988"/>
      <c r="IW988"/>
      <c r="IX988"/>
      <c r="IY988"/>
      <c r="IZ988"/>
      <c r="JA988"/>
      <c r="JB988"/>
      <c r="JC988"/>
      <c r="JD988"/>
      <c r="JE988"/>
      <c r="JF988"/>
    </row>
    <row r="989" spans="6:266" s="12" customFormat="1">
      <c r="F989" s="12" t="b">
        <f>J989&gt;G989</f>
        <v>1</v>
      </c>
      <c r="G989" s="16">
        <f>H989*1200/14+7</f>
        <v>1464.1428571428571</v>
      </c>
      <c r="H989" s="11">
        <f t="shared" si="97"/>
        <v>17</v>
      </c>
      <c r="I989" s="11">
        <v>9</v>
      </c>
      <c r="J989" s="11">
        <f>J394</f>
        <v>1472</v>
      </c>
      <c r="K989" s="5"/>
      <c r="L989" s="11"/>
      <c r="R989" s="12" t="b">
        <f>V989&gt;S989</f>
        <v>1</v>
      </c>
      <c r="S989" s="16">
        <f>T989*1200/14+7</f>
        <v>1464.1428571428571</v>
      </c>
      <c r="T989" s="11">
        <f t="shared" si="98"/>
        <v>17</v>
      </c>
      <c r="U989" s="11">
        <v>9</v>
      </c>
      <c r="V989" s="11">
        <f>V394</f>
        <v>1600</v>
      </c>
      <c r="W989" s="11"/>
      <c r="X989" s="11"/>
      <c r="Y989" s="11"/>
      <c r="Z989" s="11"/>
      <c r="AA989" s="11"/>
      <c r="AB989" s="11"/>
      <c r="AC989" s="11"/>
      <c r="AD989" s="15" t="b">
        <f>AH989&gt;AE989</f>
        <v>0</v>
      </c>
      <c r="AE989" s="16">
        <f>AF989*1200/14+7</f>
        <v>1464.1428571428571</v>
      </c>
      <c r="AF989" s="11">
        <f t="shared" si="99"/>
        <v>17</v>
      </c>
      <c r="AG989" s="11">
        <v>9</v>
      </c>
      <c r="AH989" s="11">
        <f>AH394</f>
        <v>1271</v>
      </c>
      <c r="AI989" s="5"/>
      <c r="AJ989" s="11"/>
      <c r="AK989" s="11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  <c r="CQ989"/>
      <c r="CR989"/>
      <c r="CS989"/>
      <c r="CT989"/>
      <c r="CU989"/>
      <c r="CV989"/>
      <c r="CW989"/>
      <c r="CX989"/>
      <c r="CY989"/>
      <c r="CZ989"/>
      <c r="DA989"/>
      <c r="DB989"/>
      <c r="DC989"/>
      <c r="DD989"/>
      <c r="DE989"/>
      <c r="DF989"/>
      <c r="DG989"/>
      <c r="DH989"/>
      <c r="DI989"/>
      <c r="DJ989"/>
      <c r="DK989"/>
      <c r="DL989"/>
      <c r="DM989"/>
      <c r="DN989"/>
      <c r="DO989"/>
      <c r="DP989"/>
      <c r="DQ989"/>
      <c r="DR989"/>
      <c r="DS989"/>
      <c r="DT989"/>
      <c r="DU989"/>
      <c r="DV989"/>
      <c r="DW989"/>
      <c r="DX989"/>
      <c r="DY989"/>
      <c r="DZ989"/>
      <c r="EA989"/>
      <c r="EB989"/>
      <c r="EC989"/>
      <c r="ED989"/>
      <c r="EE989"/>
      <c r="EF989"/>
      <c r="EG989"/>
      <c r="EH989"/>
      <c r="EI989"/>
      <c r="EJ989"/>
      <c r="EK989"/>
      <c r="EL989"/>
      <c r="EM989"/>
      <c r="EN989"/>
      <c r="EO989"/>
      <c r="EP989"/>
      <c r="EQ989"/>
      <c r="ER989"/>
      <c r="ES989"/>
      <c r="ET989"/>
      <c r="EU989"/>
      <c r="EV989"/>
      <c r="EW989"/>
      <c r="EX989"/>
      <c r="EY989"/>
      <c r="EZ989"/>
      <c r="FA989"/>
      <c r="FB989"/>
      <c r="FC989"/>
      <c r="FD989"/>
      <c r="FE989"/>
      <c r="FF989"/>
      <c r="FG989"/>
      <c r="FH989"/>
      <c r="FI989"/>
      <c r="FJ989"/>
      <c r="FK989"/>
      <c r="FL989"/>
      <c r="FM989"/>
      <c r="FN989"/>
      <c r="FO989"/>
      <c r="FP989"/>
      <c r="FQ989"/>
      <c r="FR989"/>
      <c r="FS989"/>
      <c r="FT989"/>
      <c r="FU989"/>
      <c r="FV989"/>
      <c r="FW989"/>
      <c r="FX989"/>
      <c r="FY989"/>
      <c r="FZ989"/>
      <c r="GA989"/>
      <c r="GB989"/>
      <c r="GC989"/>
      <c r="GD989"/>
      <c r="GE989"/>
      <c r="GF989"/>
      <c r="GG989"/>
      <c r="GH989"/>
      <c r="GI989"/>
      <c r="GJ989"/>
      <c r="GK989"/>
      <c r="GL989"/>
      <c r="GM989"/>
      <c r="GN989"/>
      <c r="GO989"/>
      <c r="GP989"/>
      <c r="GQ989"/>
      <c r="GR989"/>
      <c r="GS989"/>
      <c r="GT989"/>
      <c r="GU989"/>
      <c r="GV989"/>
      <c r="GW989"/>
      <c r="GX989"/>
      <c r="GY989"/>
      <c r="GZ989"/>
      <c r="HA989"/>
      <c r="HB989"/>
      <c r="HC989"/>
      <c r="HD989"/>
      <c r="HE989"/>
      <c r="HF989"/>
      <c r="HG989"/>
      <c r="HH989"/>
      <c r="HI989"/>
      <c r="HJ989"/>
      <c r="HK989"/>
      <c r="HL989"/>
      <c r="HM989"/>
      <c r="HN989"/>
      <c r="HO989"/>
      <c r="HP989"/>
      <c r="HQ989"/>
      <c r="HR989"/>
      <c r="HS989"/>
      <c r="HT989"/>
      <c r="HU989"/>
      <c r="HV989"/>
      <c r="HW989"/>
      <c r="HX989"/>
      <c r="HY989"/>
      <c r="HZ989"/>
      <c r="IA989"/>
      <c r="IB989"/>
      <c r="IC989"/>
      <c r="ID989"/>
      <c r="IE989"/>
      <c r="IF989"/>
      <c r="IG989"/>
      <c r="IH989"/>
      <c r="II989"/>
      <c r="IJ989"/>
      <c r="IK989"/>
      <c r="IL989"/>
      <c r="IM989"/>
      <c r="IN989"/>
      <c r="IO989"/>
      <c r="IP989"/>
      <c r="IQ989"/>
      <c r="IR989"/>
      <c r="IS989"/>
      <c r="IT989"/>
      <c r="IU989"/>
      <c r="IV989"/>
      <c r="IW989"/>
      <c r="IX989"/>
      <c r="IY989"/>
      <c r="IZ989"/>
      <c r="JA989"/>
      <c r="JB989"/>
      <c r="JC989"/>
      <c r="JD989"/>
      <c r="JE989"/>
      <c r="JF989"/>
    </row>
    <row r="990" spans="6:266" s="12" customFormat="1">
      <c r="F990" s="15" t="b">
        <f>J990&lt;G990</f>
        <v>0</v>
      </c>
      <c r="G990" s="16">
        <f>H990*1200/14-7</f>
        <v>1621.5714285714287</v>
      </c>
      <c r="H990" s="11">
        <f t="shared" si="97"/>
        <v>19</v>
      </c>
      <c r="I990" s="11"/>
      <c r="J990" s="11">
        <f>J395</f>
        <v>1710</v>
      </c>
      <c r="K990" s="5" t="b">
        <f>J991-J990&gt;14</f>
        <v>0</v>
      </c>
      <c r="L990" s="11"/>
      <c r="R990" s="15" t="b">
        <f>V990&lt;S990</f>
        <v>0</v>
      </c>
      <c r="S990" s="16">
        <f>T990*1200/14-7</f>
        <v>1621.5714285714287</v>
      </c>
      <c r="T990" s="11">
        <f t="shared" si="98"/>
        <v>19</v>
      </c>
      <c r="U990" s="11"/>
      <c r="V990" s="11">
        <f>V395</f>
        <v>1625</v>
      </c>
      <c r="W990" s="11" t="b">
        <f>V991-V990&gt;14</f>
        <v>1</v>
      </c>
      <c r="X990" s="11"/>
      <c r="Y990" s="11"/>
      <c r="Z990" s="11"/>
      <c r="AA990" s="11"/>
      <c r="AB990" s="11"/>
      <c r="AC990" s="11"/>
      <c r="AD990" s="15" t="b">
        <f>AH990&lt;AE990</f>
        <v>0</v>
      </c>
      <c r="AE990" s="16">
        <f>AF990*1200/14-7</f>
        <v>1621.5714285714287</v>
      </c>
      <c r="AF990" s="11">
        <f t="shared" si="99"/>
        <v>19</v>
      </c>
      <c r="AG990" s="11"/>
      <c r="AH990" s="11">
        <f>AH395</f>
        <v>1675</v>
      </c>
      <c r="AI990" s="5" t="b">
        <f>AH991-AH990&gt;14</f>
        <v>0</v>
      </c>
      <c r="AJ990" s="11"/>
      <c r="AK990" s="11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  <c r="CQ990"/>
      <c r="CR990"/>
      <c r="CS990"/>
      <c r="CT990"/>
      <c r="CU990"/>
      <c r="CV990"/>
      <c r="CW990"/>
      <c r="CX990"/>
      <c r="CY990"/>
      <c r="CZ990"/>
      <c r="DA990"/>
      <c r="DB990"/>
      <c r="DC990"/>
      <c r="DD990"/>
      <c r="DE990"/>
      <c r="DF990"/>
      <c r="DG990"/>
      <c r="DH990"/>
      <c r="DI990"/>
      <c r="DJ990"/>
      <c r="DK990"/>
      <c r="DL990"/>
      <c r="DM990"/>
      <c r="DN990"/>
      <c r="DO990"/>
      <c r="DP990"/>
      <c r="DQ990"/>
      <c r="DR990"/>
      <c r="DS990"/>
      <c r="DT990"/>
      <c r="DU990"/>
      <c r="DV990"/>
      <c r="DW990"/>
      <c r="DX990"/>
      <c r="DY990"/>
      <c r="DZ990"/>
      <c r="EA990"/>
      <c r="EB990"/>
      <c r="EC990"/>
      <c r="ED990"/>
      <c r="EE990"/>
      <c r="EF990"/>
      <c r="EG990"/>
      <c r="EH990"/>
      <c r="EI990"/>
      <c r="EJ990"/>
      <c r="EK990"/>
      <c r="EL990"/>
      <c r="EM990"/>
      <c r="EN990"/>
      <c r="EO990"/>
      <c r="EP990"/>
      <c r="EQ990"/>
      <c r="ER990"/>
      <c r="ES990"/>
      <c r="ET990"/>
      <c r="EU990"/>
      <c r="EV990"/>
      <c r="EW990"/>
      <c r="EX990"/>
      <c r="EY990"/>
      <c r="EZ990"/>
      <c r="FA990"/>
      <c r="FB990"/>
      <c r="FC990"/>
      <c r="FD990"/>
      <c r="FE990"/>
      <c r="FF990"/>
      <c r="FG990"/>
      <c r="FH990"/>
      <c r="FI990"/>
      <c r="FJ990"/>
      <c r="FK990"/>
      <c r="FL990"/>
      <c r="FM990"/>
      <c r="FN990"/>
      <c r="FO990"/>
      <c r="FP990"/>
      <c r="FQ990"/>
      <c r="FR990"/>
      <c r="FS990"/>
      <c r="FT990"/>
      <c r="FU990"/>
      <c r="FV990"/>
      <c r="FW990"/>
      <c r="FX990"/>
      <c r="FY990"/>
      <c r="FZ990"/>
      <c r="GA990"/>
      <c r="GB990"/>
      <c r="GC990"/>
      <c r="GD990"/>
      <c r="GE990"/>
      <c r="GF990"/>
      <c r="GG990"/>
      <c r="GH990"/>
      <c r="GI990"/>
      <c r="GJ990"/>
      <c r="GK990"/>
      <c r="GL990"/>
      <c r="GM990"/>
      <c r="GN990"/>
      <c r="GO990"/>
      <c r="GP990"/>
      <c r="GQ990"/>
      <c r="GR990"/>
      <c r="GS990"/>
      <c r="GT990"/>
      <c r="GU990"/>
      <c r="GV990"/>
      <c r="GW990"/>
      <c r="GX990"/>
      <c r="GY990"/>
      <c r="GZ990"/>
      <c r="HA990"/>
      <c r="HB990"/>
      <c r="HC990"/>
      <c r="HD990"/>
      <c r="HE990"/>
      <c r="HF990"/>
      <c r="HG990"/>
      <c r="HH990"/>
      <c r="HI990"/>
      <c r="HJ990"/>
      <c r="HK990"/>
      <c r="HL990"/>
      <c r="HM990"/>
      <c r="HN990"/>
      <c r="HO990"/>
      <c r="HP990"/>
      <c r="HQ990"/>
      <c r="HR990"/>
      <c r="HS990"/>
      <c r="HT990"/>
      <c r="HU990"/>
      <c r="HV990"/>
      <c r="HW990"/>
      <c r="HX990"/>
      <c r="HY990"/>
      <c r="HZ990"/>
      <c r="IA990"/>
      <c r="IB990"/>
      <c r="IC990"/>
      <c r="ID990"/>
      <c r="IE990"/>
      <c r="IF990"/>
      <c r="IG990"/>
      <c r="IH990"/>
      <c r="II990"/>
      <c r="IJ990"/>
      <c r="IK990"/>
      <c r="IL990"/>
      <c r="IM990"/>
      <c r="IN990"/>
      <c r="IO990"/>
      <c r="IP990"/>
      <c r="IQ990"/>
      <c r="IR990"/>
      <c r="IS990"/>
      <c r="IT990"/>
      <c r="IU990"/>
      <c r="IV990"/>
      <c r="IW990"/>
      <c r="IX990"/>
      <c r="IY990"/>
      <c r="IZ990"/>
      <c r="JA990"/>
      <c r="JB990"/>
      <c r="JC990"/>
      <c r="JD990"/>
      <c r="JE990"/>
      <c r="JF990"/>
    </row>
    <row r="991" spans="6:266" s="12" customFormat="1">
      <c r="F991" s="12" t="b">
        <f>J991&gt;G991</f>
        <v>1</v>
      </c>
      <c r="G991" s="16">
        <f>H991*1200/14+7</f>
        <v>1635.5714285714287</v>
      </c>
      <c r="H991" s="11">
        <f t="shared" si="97"/>
        <v>19</v>
      </c>
      <c r="I991" s="11">
        <v>10</v>
      </c>
      <c r="J991" s="11">
        <f>J426</f>
        <v>1654</v>
      </c>
      <c r="K991" s="5"/>
      <c r="L991" s="11"/>
      <c r="R991" s="12" t="b">
        <f>V991&gt;S991</f>
        <v>1</v>
      </c>
      <c r="S991" s="16">
        <f>T991*1200/14+7</f>
        <v>1635.5714285714287</v>
      </c>
      <c r="T991" s="11">
        <f t="shared" si="98"/>
        <v>19</v>
      </c>
      <c r="U991" s="11">
        <v>10</v>
      </c>
      <c r="V991" s="11">
        <f>V426</f>
        <v>1677</v>
      </c>
      <c r="W991" s="11"/>
      <c r="X991" s="11"/>
      <c r="Y991" s="11"/>
      <c r="Z991" s="11"/>
      <c r="AA991" s="11"/>
      <c r="AB991" s="11"/>
      <c r="AC991" s="11"/>
      <c r="AD991" s="15" t="b">
        <f>AH991&gt;AE991</f>
        <v>0</v>
      </c>
      <c r="AE991" s="16">
        <f>AF991*1200/14+7</f>
        <v>1635.5714285714287</v>
      </c>
      <c r="AF991" s="11">
        <f t="shared" si="99"/>
        <v>19</v>
      </c>
      <c r="AG991" s="11">
        <v>10</v>
      </c>
      <c r="AH991" s="11">
        <f>AH426</f>
        <v>1548</v>
      </c>
      <c r="AI991" s="5"/>
      <c r="AJ991" s="11"/>
      <c r="AK991" s="1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  <c r="CQ991"/>
      <c r="CR991"/>
      <c r="CS991"/>
      <c r="CT991"/>
      <c r="CU991"/>
      <c r="CV991"/>
      <c r="CW991"/>
      <c r="CX991"/>
      <c r="CY991"/>
      <c r="CZ991"/>
      <c r="DA991"/>
      <c r="DB991"/>
      <c r="DC991"/>
      <c r="DD991"/>
      <c r="DE991"/>
      <c r="DF991"/>
      <c r="DG991"/>
      <c r="DH991"/>
      <c r="DI991"/>
      <c r="DJ991"/>
      <c r="DK991"/>
      <c r="DL991"/>
      <c r="DM991"/>
      <c r="DN991"/>
      <c r="DO991"/>
      <c r="DP991"/>
      <c r="DQ991"/>
      <c r="DR991"/>
      <c r="DS991"/>
      <c r="DT991"/>
      <c r="DU991"/>
      <c r="DV991"/>
      <c r="DW991"/>
      <c r="DX991"/>
      <c r="DY991"/>
      <c r="DZ991"/>
      <c r="EA991"/>
      <c r="EB991"/>
      <c r="EC991"/>
      <c r="ED991"/>
      <c r="EE991"/>
      <c r="EF991"/>
      <c r="EG991"/>
      <c r="EH991"/>
      <c r="EI991"/>
      <c r="EJ991"/>
      <c r="EK991"/>
      <c r="EL991"/>
      <c r="EM991"/>
      <c r="EN991"/>
      <c r="EO991"/>
      <c r="EP991"/>
      <c r="EQ991"/>
      <c r="ER991"/>
      <c r="ES991"/>
      <c r="ET991"/>
      <c r="EU991"/>
      <c r="EV991"/>
      <c r="EW991"/>
      <c r="EX991"/>
      <c r="EY991"/>
      <c r="EZ991"/>
      <c r="FA991"/>
      <c r="FB991"/>
      <c r="FC991"/>
      <c r="FD991"/>
      <c r="FE991"/>
      <c r="FF991"/>
      <c r="FG991"/>
      <c r="FH991"/>
      <c r="FI991"/>
      <c r="FJ991"/>
      <c r="FK991"/>
      <c r="FL991"/>
      <c r="FM991"/>
      <c r="FN991"/>
      <c r="FO991"/>
      <c r="FP991"/>
      <c r="FQ991"/>
      <c r="FR991"/>
      <c r="FS991"/>
      <c r="FT991"/>
      <c r="FU991"/>
      <c r="FV991"/>
      <c r="FW991"/>
      <c r="FX991"/>
      <c r="FY991"/>
      <c r="FZ991"/>
      <c r="GA991"/>
      <c r="GB991"/>
      <c r="GC991"/>
      <c r="GD991"/>
      <c r="GE991"/>
      <c r="GF991"/>
      <c r="GG991"/>
      <c r="GH991"/>
      <c r="GI991"/>
      <c r="GJ991"/>
      <c r="GK991"/>
      <c r="GL991"/>
      <c r="GM991"/>
      <c r="GN991"/>
      <c r="GO991"/>
      <c r="GP991"/>
      <c r="GQ991"/>
      <c r="GR991"/>
      <c r="GS991"/>
      <c r="GT991"/>
      <c r="GU991"/>
      <c r="GV991"/>
      <c r="GW991"/>
      <c r="GX991"/>
      <c r="GY991"/>
      <c r="GZ991"/>
      <c r="HA991"/>
      <c r="HB991"/>
      <c r="HC991"/>
      <c r="HD991"/>
      <c r="HE991"/>
      <c r="HF991"/>
      <c r="HG991"/>
      <c r="HH991"/>
      <c r="HI991"/>
      <c r="HJ991"/>
      <c r="HK991"/>
      <c r="HL991"/>
      <c r="HM991"/>
      <c r="HN991"/>
      <c r="HO991"/>
      <c r="HP991"/>
      <c r="HQ991"/>
      <c r="HR991"/>
      <c r="HS991"/>
      <c r="HT991"/>
      <c r="HU991"/>
      <c r="HV991"/>
      <c r="HW991"/>
      <c r="HX991"/>
      <c r="HY991"/>
      <c r="HZ991"/>
      <c r="IA991"/>
      <c r="IB991"/>
      <c r="IC991"/>
      <c r="ID991"/>
      <c r="IE991"/>
      <c r="IF991"/>
      <c r="IG991"/>
      <c r="IH991"/>
      <c r="II991"/>
      <c r="IJ991"/>
      <c r="IK991"/>
      <c r="IL991"/>
      <c r="IM991"/>
      <c r="IN991"/>
      <c r="IO991"/>
      <c r="IP991"/>
      <c r="IQ991"/>
      <c r="IR991"/>
      <c r="IS991"/>
      <c r="IT991"/>
      <c r="IU991"/>
      <c r="IV991"/>
      <c r="IW991"/>
      <c r="IX991"/>
      <c r="IY991"/>
      <c r="IZ991"/>
      <c r="JA991"/>
      <c r="JB991"/>
      <c r="JC991"/>
      <c r="JD991"/>
      <c r="JE991"/>
      <c r="JF991"/>
    </row>
    <row r="992" spans="6:266" s="12" customFormat="1">
      <c r="F992" s="15" t="b">
        <f>J992&lt;G992</f>
        <v>0</v>
      </c>
      <c r="G992" s="16">
        <f>H992*1200/14-7</f>
        <v>1793</v>
      </c>
      <c r="H992" s="11">
        <f t="shared" si="97"/>
        <v>21</v>
      </c>
      <c r="I992" s="11"/>
      <c r="J992" s="11">
        <f>J427</f>
        <v>1865</v>
      </c>
      <c r="K992" s="5" t="b">
        <f>J993-J992&gt;14</f>
        <v>0</v>
      </c>
      <c r="L992" s="11"/>
      <c r="R992" s="15" t="b">
        <f>V992&lt;S992</f>
        <v>0</v>
      </c>
      <c r="S992" s="16">
        <f>T992*1200/14-7</f>
        <v>1793</v>
      </c>
      <c r="T992" s="11">
        <f t="shared" si="98"/>
        <v>21</v>
      </c>
      <c r="U992" s="11"/>
      <c r="V992" s="11">
        <f>V427</f>
        <v>2390</v>
      </c>
      <c r="W992" s="5" t="b">
        <f>V993-V992&gt;14</f>
        <v>0</v>
      </c>
      <c r="X992" s="11"/>
      <c r="Y992" s="11"/>
      <c r="Z992" s="11"/>
      <c r="AA992" s="11"/>
      <c r="AB992" s="11"/>
      <c r="AC992" s="11"/>
      <c r="AD992" s="12" t="b">
        <f>AH992&lt;AE992</f>
        <v>1</v>
      </c>
      <c r="AE992" s="16">
        <f>AF992*1200/14-7</f>
        <v>1793</v>
      </c>
      <c r="AF992" s="11">
        <f t="shared" si="99"/>
        <v>21</v>
      </c>
      <c r="AG992" s="11"/>
      <c r="AH992" s="11">
        <f>AH427</f>
        <v>1786</v>
      </c>
      <c r="AI992" s="5" t="b">
        <f>AH993-AH992&gt;14</f>
        <v>0</v>
      </c>
      <c r="AJ992" s="11"/>
      <c r="AK992" s="11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  <c r="CQ992"/>
      <c r="CR992"/>
      <c r="CS992"/>
      <c r="CT992"/>
      <c r="CU992"/>
      <c r="CV992"/>
      <c r="CW992"/>
      <c r="CX992"/>
      <c r="CY992"/>
      <c r="CZ992"/>
      <c r="DA992"/>
      <c r="DB992"/>
      <c r="DC992"/>
      <c r="DD992"/>
      <c r="DE992"/>
      <c r="DF992"/>
      <c r="DG992"/>
      <c r="DH992"/>
      <c r="DI992"/>
      <c r="DJ992"/>
      <c r="DK992"/>
      <c r="DL992"/>
      <c r="DM992"/>
      <c r="DN992"/>
      <c r="DO992"/>
      <c r="DP992"/>
      <c r="DQ992"/>
      <c r="DR992"/>
      <c r="DS992"/>
      <c r="DT992"/>
      <c r="DU992"/>
      <c r="DV992"/>
      <c r="DW992"/>
      <c r="DX992"/>
      <c r="DY992"/>
      <c r="DZ992"/>
      <c r="EA992"/>
      <c r="EB992"/>
      <c r="EC992"/>
      <c r="ED992"/>
      <c r="EE992"/>
      <c r="EF992"/>
      <c r="EG992"/>
      <c r="EH992"/>
      <c r="EI992"/>
      <c r="EJ992"/>
      <c r="EK992"/>
      <c r="EL992"/>
      <c r="EM992"/>
      <c r="EN992"/>
      <c r="EO992"/>
      <c r="EP992"/>
      <c r="EQ992"/>
      <c r="ER992"/>
      <c r="ES992"/>
      <c r="ET992"/>
      <c r="EU992"/>
      <c r="EV992"/>
      <c r="EW992"/>
      <c r="EX992"/>
      <c r="EY992"/>
      <c r="EZ992"/>
      <c r="FA992"/>
      <c r="FB992"/>
      <c r="FC992"/>
      <c r="FD992"/>
      <c r="FE992"/>
      <c r="FF992"/>
      <c r="FG992"/>
      <c r="FH992"/>
      <c r="FI992"/>
      <c r="FJ992"/>
      <c r="FK992"/>
      <c r="FL992"/>
      <c r="FM992"/>
      <c r="FN992"/>
      <c r="FO992"/>
      <c r="FP992"/>
      <c r="FQ992"/>
      <c r="FR992"/>
      <c r="FS992"/>
      <c r="FT992"/>
      <c r="FU992"/>
      <c r="FV992"/>
      <c r="FW992"/>
      <c r="FX992"/>
      <c r="FY992"/>
      <c r="FZ992"/>
      <c r="GA992"/>
      <c r="GB992"/>
      <c r="GC992"/>
      <c r="GD992"/>
      <c r="GE992"/>
      <c r="GF992"/>
      <c r="GG992"/>
      <c r="GH992"/>
      <c r="GI992"/>
      <c r="GJ992"/>
      <c r="GK992"/>
      <c r="GL992"/>
      <c r="GM992"/>
      <c r="GN992"/>
      <c r="GO992"/>
      <c r="GP992"/>
      <c r="GQ992"/>
      <c r="GR992"/>
      <c r="GS992"/>
      <c r="GT992"/>
      <c r="GU992"/>
      <c r="GV992"/>
      <c r="GW992"/>
      <c r="GX992"/>
      <c r="GY992"/>
      <c r="GZ992"/>
      <c r="HA992"/>
      <c r="HB992"/>
      <c r="HC992"/>
      <c r="HD992"/>
      <c r="HE992"/>
      <c r="HF992"/>
      <c r="HG992"/>
      <c r="HH992"/>
      <c r="HI992"/>
      <c r="HJ992"/>
      <c r="HK992"/>
      <c r="HL992"/>
      <c r="HM992"/>
      <c r="HN992"/>
      <c r="HO992"/>
      <c r="HP992"/>
      <c r="HQ992"/>
      <c r="HR992"/>
      <c r="HS992"/>
      <c r="HT992"/>
      <c r="HU992"/>
      <c r="HV992"/>
      <c r="HW992"/>
      <c r="HX992"/>
      <c r="HY992"/>
      <c r="HZ992"/>
      <c r="IA992"/>
      <c r="IB992"/>
      <c r="IC992"/>
      <c r="ID992"/>
      <c r="IE992"/>
      <c r="IF992"/>
      <c r="IG992"/>
      <c r="IH992"/>
      <c r="II992"/>
      <c r="IJ992"/>
      <c r="IK992"/>
      <c r="IL992"/>
      <c r="IM992"/>
      <c r="IN992"/>
      <c r="IO992"/>
      <c r="IP992"/>
      <c r="IQ992"/>
      <c r="IR992"/>
      <c r="IS992"/>
      <c r="IT992"/>
      <c r="IU992"/>
      <c r="IV992"/>
      <c r="IW992"/>
      <c r="IX992"/>
      <c r="IY992"/>
      <c r="IZ992"/>
      <c r="JA992"/>
      <c r="JB992"/>
      <c r="JC992"/>
      <c r="JD992"/>
      <c r="JE992"/>
      <c r="JF992"/>
    </row>
    <row r="993" spans="6:266" s="12" customFormat="1">
      <c r="F993" s="12" t="b">
        <f>J993&gt;G993</f>
        <v>1</v>
      </c>
      <c r="G993" s="16">
        <f>H993*1200/14+7</f>
        <v>1807</v>
      </c>
      <c r="H993" s="11">
        <f t="shared" si="97"/>
        <v>21</v>
      </c>
      <c r="I993" s="11">
        <v>11</v>
      </c>
      <c r="J993" s="11">
        <f>J458</f>
        <v>1815</v>
      </c>
      <c r="K993" s="5"/>
      <c r="L993" s="11"/>
      <c r="R993" s="12" t="b">
        <f>V993&gt;S993</f>
        <v>1</v>
      </c>
      <c r="S993" s="16">
        <f>T993*1200/14+7</f>
        <v>1807</v>
      </c>
      <c r="T993" s="11">
        <f t="shared" si="98"/>
        <v>21</v>
      </c>
      <c r="U993" s="11">
        <v>11</v>
      </c>
      <c r="V993" s="11">
        <f>V458</f>
        <v>1900</v>
      </c>
      <c r="W993" s="5"/>
      <c r="X993" s="11"/>
      <c r="Y993" s="11"/>
      <c r="Z993" s="11"/>
      <c r="AA993" s="11"/>
      <c r="AB993" s="11"/>
      <c r="AC993" s="11"/>
      <c r="AD993" s="15" t="b">
        <f>AH993&gt;AE993</f>
        <v>0</v>
      </c>
      <c r="AE993" s="16">
        <f>AF993*1200/14+7</f>
        <v>1807</v>
      </c>
      <c r="AF993" s="11">
        <f t="shared" si="99"/>
        <v>21</v>
      </c>
      <c r="AG993" s="11">
        <v>11</v>
      </c>
      <c r="AH993" s="11">
        <f>AH458</f>
        <v>1714</v>
      </c>
      <c r="AI993" s="5"/>
      <c r="AJ993" s="11"/>
      <c r="AK993" s="11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  <c r="CQ993"/>
      <c r="CR993"/>
      <c r="CS993"/>
      <c r="CT993"/>
      <c r="CU993"/>
      <c r="CV993"/>
      <c r="CW993"/>
      <c r="CX993"/>
      <c r="CY993"/>
      <c r="CZ993"/>
      <c r="DA993"/>
      <c r="DB993"/>
      <c r="DC993"/>
      <c r="DD993"/>
      <c r="DE993"/>
      <c r="DF993"/>
      <c r="DG993"/>
      <c r="DH993"/>
      <c r="DI993"/>
      <c r="DJ993"/>
      <c r="DK993"/>
      <c r="DL993"/>
      <c r="DM993"/>
      <c r="DN993"/>
      <c r="DO993"/>
      <c r="DP993"/>
      <c r="DQ993"/>
      <c r="DR993"/>
      <c r="DS993"/>
      <c r="DT993"/>
      <c r="DU993"/>
      <c r="DV993"/>
      <c r="DW993"/>
      <c r="DX993"/>
      <c r="DY993"/>
      <c r="DZ993"/>
      <c r="EA993"/>
      <c r="EB993"/>
      <c r="EC993"/>
      <c r="ED993"/>
      <c r="EE993"/>
      <c r="EF993"/>
      <c r="EG993"/>
      <c r="EH993"/>
      <c r="EI993"/>
      <c r="EJ993"/>
      <c r="EK993"/>
      <c r="EL993"/>
      <c r="EM993"/>
      <c r="EN993"/>
      <c r="EO993"/>
      <c r="EP993"/>
      <c r="EQ993"/>
      <c r="ER993"/>
      <c r="ES993"/>
      <c r="ET993"/>
      <c r="EU993"/>
      <c r="EV993"/>
      <c r="EW993"/>
      <c r="EX993"/>
      <c r="EY993"/>
      <c r="EZ993"/>
      <c r="FA993"/>
      <c r="FB993"/>
      <c r="FC993"/>
      <c r="FD993"/>
      <c r="FE993"/>
      <c r="FF993"/>
      <c r="FG993"/>
      <c r="FH993"/>
      <c r="FI993"/>
      <c r="FJ993"/>
      <c r="FK993"/>
      <c r="FL993"/>
      <c r="FM993"/>
      <c r="FN993"/>
      <c r="FO993"/>
      <c r="FP993"/>
      <c r="FQ993"/>
      <c r="FR993"/>
      <c r="FS993"/>
      <c r="FT993"/>
      <c r="FU993"/>
      <c r="FV993"/>
      <c r="FW993"/>
      <c r="FX993"/>
      <c r="FY993"/>
      <c r="FZ993"/>
      <c r="GA993"/>
      <c r="GB993"/>
      <c r="GC993"/>
      <c r="GD993"/>
      <c r="GE993"/>
      <c r="GF993"/>
      <c r="GG993"/>
      <c r="GH993"/>
      <c r="GI993"/>
      <c r="GJ993"/>
      <c r="GK993"/>
      <c r="GL993"/>
      <c r="GM993"/>
      <c r="GN993"/>
      <c r="GO993"/>
      <c r="GP993"/>
      <c r="GQ993"/>
      <c r="GR993"/>
      <c r="GS993"/>
      <c r="GT993"/>
      <c r="GU993"/>
      <c r="GV993"/>
      <c r="GW993"/>
      <c r="GX993"/>
      <c r="GY993"/>
      <c r="GZ993"/>
      <c r="HA993"/>
      <c r="HB993"/>
      <c r="HC993"/>
      <c r="HD993"/>
      <c r="HE993"/>
      <c r="HF993"/>
      <c r="HG993"/>
      <c r="HH993"/>
      <c r="HI993"/>
      <c r="HJ993"/>
      <c r="HK993"/>
      <c r="HL993"/>
      <c r="HM993"/>
      <c r="HN993"/>
      <c r="HO993"/>
      <c r="HP993"/>
      <c r="HQ993"/>
      <c r="HR993"/>
      <c r="HS993"/>
      <c r="HT993"/>
      <c r="HU993"/>
      <c r="HV993"/>
      <c r="HW993"/>
      <c r="HX993"/>
      <c r="HY993"/>
      <c r="HZ993"/>
      <c r="IA993"/>
      <c r="IB993"/>
      <c r="IC993"/>
      <c r="ID993"/>
      <c r="IE993"/>
      <c r="IF993"/>
      <c r="IG993"/>
      <c r="IH993"/>
      <c r="II993"/>
      <c r="IJ993"/>
      <c r="IK993"/>
      <c r="IL993"/>
      <c r="IM993"/>
      <c r="IN993"/>
      <c r="IO993"/>
      <c r="IP993"/>
      <c r="IQ993"/>
      <c r="IR993"/>
      <c r="IS993"/>
      <c r="IT993"/>
      <c r="IU993"/>
      <c r="IV993"/>
      <c r="IW993"/>
      <c r="IX993"/>
      <c r="IY993"/>
      <c r="IZ993"/>
      <c r="JA993"/>
      <c r="JB993"/>
      <c r="JC993"/>
      <c r="JD993"/>
      <c r="JE993"/>
      <c r="JF993"/>
    </row>
    <row r="994" spans="6:266" s="12" customFormat="1">
      <c r="F994" s="15" t="b">
        <f>J994&lt;G994</f>
        <v>0</v>
      </c>
      <c r="G994" s="16">
        <f>H994*1200/14-7</f>
        <v>1964.4285714285713</v>
      </c>
      <c r="H994" s="11">
        <f t="shared" si="97"/>
        <v>23</v>
      </c>
      <c r="I994" s="11"/>
      <c r="J994" s="11">
        <f>J459</f>
        <v>2025</v>
      </c>
      <c r="K994" s="5" t="b">
        <f>J995-J994&gt;14</f>
        <v>0</v>
      </c>
      <c r="L994" s="11"/>
      <c r="R994" s="15" t="b">
        <f>V994&lt;S994</f>
        <v>0</v>
      </c>
      <c r="S994" s="16">
        <f>T994*1200/14-7</f>
        <v>1964.4285714285713</v>
      </c>
      <c r="T994" s="11">
        <f t="shared" si="98"/>
        <v>23</v>
      </c>
      <c r="U994" s="11"/>
      <c r="V994" s="11">
        <f>V459</f>
        <v>2535</v>
      </c>
      <c r="W994" s="5" t="b">
        <f>V995-V994&gt;14</f>
        <v>0</v>
      </c>
      <c r="X994" s="11"/>
      <c r="Y994" s="11"/>
      <c r="Z994" s="11"/>
      <c r="AA994" s="11"/>
      <c r="AB994" s="11"/>
      <c r="AC994" s="11"/>
      <c r="AD994" s="12" t="b">
        <f>AH994&lt;AE994</f>
        <v>1</v>
      </c>
      <c r="AE994" s="16">
        <f>AF994*1200/14-7</f>
        <v>1964.4285714285713</v>
      </c>
      <c r="AF994" s="11">
        <f t="shared" si="99"/>
        <v>23</v>
      </c>
      <c r="AG994" s="11"/>
      <c r="AH994" s="11">
        <f>AH459</f>
        <v>1947</v>
      </c>
      <c r="AI994" s="5" t="b">
        <f>AH995-AH994&gt;14</f>
        <v>0</v>
      </c>
      <c r="AJ994" s="11"/>
      <c r="AK994" s="11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  <c r="CQ994"/>
      <c r="CR994"/>
      <c r="CS994"/>
      <c r="CT994"/>
      <c r="CU994"/>
      <c r="CV994"/>
      <c r="CW994"/>
      <c r="CX994"/>
      <c r="CY994"/>
      <c r="CZ994"/>
      <c r="DA994"/>
      <c r="DB994"/>
      <c r="DC994"/>
      <c r="DD994"/>
      <c r="DE994"/>
      <c r="DF994"/>
      <c r="DG994"/>
      <c r="DH994"/>
      <c r="DI994"/>
      <c r="DJ994"/>
      <c r="DK994"/>
      <c r="DL994"/>
      <c r="DM994"/>
      <c r="DN994"/>
      <c r="DO994"/>
      <c r="DP994"/>
      <c r="DQ994"/>
      <c r="DR994"/>
      <c r="DS994"/>
      <c r="DT994"/>
      <c r="DU994"/>
      <c r="DV994"/>
      <c r="DW994"/>
      <c r="DX994"/>
      <c r="DY994"/>
      <c r="DZ994"/>
      <c r="EA994"/>
      <c r="EB994"/>
      <c r="EC994"/>
      <c r="ED994"/>
      <c r="EE994"/>
      <c r="EF994"/>
      <c r="EG994"/>
      <c r="EH994"/>
      <c r="EI994"/>
      <c r="EJ994"/>
      <c r="EK994"/>
      <c r="EL994"/>
      <c r="EM994"/>
      <c r="EN994"/>
      <c r="EO994"/>
      <c r="EP994"/>
      <c r="EQ994"/>
      <c r="ER994"/>
      <c r="ES994"/>
      <c r="ET994"/>
      <c r="EU994"/>
      <c r="EV994"/>
      <c r="EW994"/>
      <c r="EX994"/>
      <c r="EY994"/>
      <c r="EZ994"/>
      <c r="FA994"/>
      <c r="FB994"/>
      <c r="FC994"/>
      <c r="FD994"/>
      <c r="FE994"/>
      <c r="FF994"/>
      <c r="FG994"/>
      <c r="FH994"/>
      <c r="FI994"/>
      <c r="FJ994"/>
      <c r="FK994"/>
      <c r="FL994"/>
      <c r="FM994"/>
      <c r="FN994"/>
      <c r="FO994"/>
      <c r="FP994"/>
      <c r="FQ994"/>
      <c r="FR994"/>
      <c r="FS994"/>
      <c r="FT994"/>
      <c r="FU994"/>
      <c r="FV994"/>
      <c r="FW994"/>
      <c r="FX994"/>
      <c r="FY994"/>
      <c r="FZ994"/>
      <c r="GA994"/>
      <c r="GB994"/>
      <c r="GC994"/>
      <c r="GD994"/>
      <c r="GE994"/>
      <c r="GF994"/>
      <c r="GG994"/>
      <c r="GH994"/>
      <c r="GI994"/>
      <c r="GJ994"/>
      <c r="GK994"/>
      <c r="GL994"/>
      <c r="GM994"/>
      <c r="GN994"/>
      <c r="GO994"/>
      <c r="GP994"/>
      <c r="GQ994"/>
      <c r="GR994"/>
      <c r="GS994"/>
      <c r="GT994"/>
      <c r="GU994"/>
      <c r="GV994"/>
      <c r="GW994"/>
      <c r="GX994"/>
      <c r="GY994"/>
      <c r="GZ994"/>
      <c r="HA994"/>
      <c r="HB994"/>
      <c r="HC994"/>
      <c r="HD994"/>
      <c r="HE994"/>
      <c r="HF994"/>
      <c r="HG994"/>
      <c r="HH994"/>
      <c r="HI994"/>
      <c r="HJ994"/>
      <c r="HK994"/>
      <c r="HL994"/>
      <c r="HM994"/>
      <c r="HN994"/>
      <c r="HO994"/>
      <c r="HP994"/>
      <c r="HQ994"/>
      <c r="HR994"/>
      <c r="HS994"/>
      <c r="HT994"/>
      <c r="HU994"/>
      <c r="HV994"/>
      <c r="HW994"/>
      <c r="HX994"/>
      <c r="HY994"/>
      <c r="HZ994"/>
      <c r="IA994"/>
      <c r="IB994"/>
      <c r="IC994"/>
      <c r="ID994"/>
      <c r="IE994"/>
      <c r="IF994"/>
      <c r="IG994"/>
      <c r="IH994"/>
      <c r="II994"/>
      <c r="IJ994"/>
      <c r="IK994"/>
      <c r="IL994"/>
      <c r="IM994"/>
      <c r="IN994"/>
      <c r="IO994"/>
      <c r="IP994"/>
      <c r="IQ994"/>
      <c r="IR994"/>
      <c r="IS994"/>
      <c r="IT994"/>
      <c r="IU994"/>
      <c r="IV994"/>
      <c r="IW994"/>
      <c r="IX994"/>
      <c r="IY994"/>
      <c r="IZ994"/>
      <c r="JA994"/>
      <c r="JB994"/>
      <c r="JC994"/>
      <c r="JD994"/>
      <c r="JE994"/>
      <c r="JF994"/>
    </row>
    <row r="995" spans="6:266" s="12" customFormat="1">
      <c r="F995" s="12" t="b">
        <f>J995&gt;G995</f>
        <v>1</v>
      </c>
      <c r="G995" s="16">
        <f>H995*1200/14+7</f>
        <v>1978.4285714285713</v>
      </c>
      <c r="H995" s="11">
        <f t="shared" si="97"/>
        <v>23</v>
      </c>
      <c r="I995" s="11">
        <v>12</v>
      </c>
      <c r="J995" s="11">
        <f>J490</f>
        <v>1987</v>
      </c>
      <c r="K995" s="5"/>
      <c r="L995" s="11"/>
      <c r="R995" s="15" t="b">
        <f>V995&gt;S995</f>
        <v>0</v>
      </c>
      <c r="S995" s="16">
        <f>T995*1200/14+7</f>
        <v>1978.4285714285713</v>
      </c>
      <c r="T995" s="11">
        <f t="shared" si="98"/>
        <v>23</v>
      </c>
      <c r="U995" s="11">
        <v>12</v>
      </c>
      <c r="V995" s="11">
        <f>V490</f>
        <v>1977</v>
      </c>
      <c r="W995" s="5"/>
      <c r="X995" s="11"/>
      <c r="Y995" s="11"/>
      <c r="Z995" s="11"/>
      <c r="AA995" s="11"/>
      <c r="AB995" s="11"/>
      <c r="AC995" s="11"/>
      <c r="AD995" s="15" t="b">
        <f>AH995&gt;AE995</f>
        <v>0</v>
      </c>
      <c r="AE995" s="16">
        <f>AF995*1200/14+7</f>
        <v>1978.4285714285713</v>
      </c>
      <c r="AF995" s="11">
        <f t="shared" si="99"/>
        <v>23</v>
      </c>
      <c r="AG995" s="11">
        <v>12</v>
      </c>
      <c r="AH995" s="11">
        <f>AH490</f>
        <v>1906</v>
      </c>
      <c r="AI995" s="5"/>
      <c r="AJ995" s="11"/>
      <c r="AK995" s="11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  <c r="CQ995"/>
      <c r="CR995"/>
      <c r="CS995"/>
      <c r="CT995"/>
      <c r="CU995"/>
      <c r="CV995"/>
      <c r="CW995"/>
      <c r="CX995"/>
      <c r="CY995"/>
      <c r="CZ995"/>
      <c r="DA995"/>
      <c r="DB995"/>
      <c r="DC995"/>
      <c r="DD995"/>
      <c r="DE995"/>
      <c r="DF995"/>
      <c r="DG995"/>
      <c r="DH995"/>
      <c r="DI995"/>
      <c r="DJ995"/>
      <c r="DK995"/>
      <c r="DL995"/>
      <c r="DM995"/>
      <c r="DN995"/>
      <c r="DO995"/>
      <c r="DP995"/>
      <c r="DQ995"/>
      <c r="DR995"/>
      <c r="DS995"/>
      <c r="DT995"/>
      <c r="DU995"/>
      <c r="DV995"/>
      <c r="DW995"/>
      <c r="DX995"/>
      <c r="DY995"/>
      <c r="DZ995"/>
      <c r="EA995"/>
      <c r="EB995"/>
      <c r="EC995"/>
      <c r="ED995"/>
      <c r="EE995"/>
      <c r="EF995"/>
      <c r="EG995"/>
      <c r="EH995"/>
      <c r="EI995"/>
      <c r="EJ995"/>
      <c r="EK995"/>
      <c r="EL995"/>
      <c r="EM995"/>
      <c r="EN995"/>
      <c r="EO995"/>
      <c r="EP995"/>
      <c r="EQ995"/>
      <c r="ER995"/>
      <c r="ES995"/>
      <c r="ET995"/>
      <c r="EU995"/>
      <c r="EV995"/>
      <c r="EW995"/>
      <c r="EX995"/>
      <c r="EY995"/>
      <c r="EZ995"/>
      <c r="FA995"/>
      <c r="FB995"/>
      <c r="FC995"/>
      <c r="FD995"/>
      <c r="FE995"/>
      <c r="FF995"/>
      <c r="FG995"/>
      <c r="FH995"/>
      <c r="FI995"/>
      <c r="FJ995"/>
      <c r="FK995"/>
      <c r="FL995"/>
      <c r="FM995"/>
      <c r="FN995"/>
      <c r="FO995"/>
      <c r="FP995"/>
      <c r="FQ995"/>
      <c r="FR995"/>
      <c r="FS995"/>
      <c r="FT995"/>
      <c r="FU995"/>
      <c r="FV995"/>
      <c r="FW995"/>
      <c r="FX995"/>
      <c r="FY995"/>
      <c r="FZ995"/>
      <c r="GA995"/>
      <c r="GB995"/>
      <c r="GC995"/>
      <c r="GD995"/>
      <c r="GE995"/>
      <c r="GF995"/>
      <c r="GG995"/>
      <c r="GH995"/>
      <c r="GI995"/>
      <c r="GJ995"/>
      <c r="GK995"/>
      <c r="GL995"/>
      <c r="GM995"/>
      <c r="GN995"/>
      <c r="GO995"/>
      <c r="GP995"/>
      <c r="GQ995"/>
      <c r="GR995"/>
      <c r="GS995"/>
      <c r="GT995"/>
      <c r="GU995"/>
      <c r="GV995"/>
      <c r="GW995"/>
      <c r="GX995"/>
      <c r="GY995"/>
      <c r="GZ995"/>
      <c r="HA995"/>
      <c r="HB995"/>
      <c r="HC995"/>
      <c r="HD995"/>
      <c r="HE995"/>
      <c r="HF995"/>
      <c r="HG995"/>
      <c r="HH995"/>
      <c r="HI995"/>
      <c r="HJ995"/>
      <c r="HK995"/>
      <c r="HL995"/>
      <c r="HM995"/>
      <c r="HN995"/>
      <c r="HO995"/>
      <c r="HP995"/>
      <c r="HQ995"/>
      <c r="HR995"/>
      <c r="HS995"/>
      <c r="HT995"/>
      <c r="HU995"/>
      <c r="HV995"/>
      <c r="HW995"/>
      <c r="HX995"/>
      <c r="HY995"/>
      <c r="HZ995"/>
      <c r="IA995"/>
      <c r="IB995"/>
      <c r="IC995"/>
      <c r="ID995"/>
      <c r="IE995"/>
      <c r="IF995"/>
      <c r="IG995"/>
      <c r="IH995"/>
      <c r="II995"/>
      <c r="IJ995"/>
      <c r="IK995"/>
      <c r="IL995"/>
      <c r="IM995"/>
      <c r="IN995"/>
      <c r="IO995"/>
      <c r="IP995"/>
      <c r="IQ995"/>
      <c r="IR995"/>
      <c r="IS995"/>
      <c r="IT995"/>
      <c r="IU995"/>
      <c r="IV995"/>
      <c r="IW995"/>
      <c r="IX995"/>
      <c r="IY995"/>
      <c r="IZ995"/>
      <c r="JA995"/>
      <c r="JB995"/>
      <c r="JC995"/>
      <c r="JD995"/>
      <c r="JE995"/>
      <c r="JF995"/>
    </row>
    <row r="996" spans="6:266" s="12" customFormat="1">
      <c r="F996" s="15" t="b">
        <f>J996&lt;G996</f>
        <v>0</v>
      </c>
      <c r="G996" s="16">
        <f>H996*1200/14-7</f>
        <v>2135.8571428571427</v>
      </c>
      <c r="H996" s="11">
        <f t="shared" si="97"/>
        <v>25</v>
      </c>
      <c r="I996" s="11"/>
      <c r="J996" s="11">
        <f>J491</f>
        <v>2180</v>
      </c>
      <c r="K996" s="5" t="b">
        <f>J997-J996&gt;14</f>
        <v>0</v>
      </c>
      <c r="L996" s="11"/>
      <c r="R996" s="15" t="b">
        <f>V996&lt;S996</f>
        <v>0</v>
      </c>
      <c r="S996" s="16">
        <f>T996*1200/14-7</f>
        <v>2135.8571428571427</v>
      </c>
      <c r="T996" s="11">
        <f t="shared" si="98"/>
        <v>25</v>
      </c>
      <c r="U996" s="11"/>
      <c r="V996" s="11">
        <f>V491</f>
        <v>2620</v>
      </c>
      <c r="W996" s="5" t="b">
        <f>V997-V996&gt;14</f>
        <v>0</v>
      </c>
      <c r="X996" s="11"/>
      <c r="Y996" s="11"/>
      <c r="Z996" s="11"/>
      <c r="AA996" s="11"/>
      <c r="AB996" s="11"/>
      <c r="AC996" s="11"/>
      <c r="AD996" s="12" t="b">
        <f>AH996&lt;AE996</f>
        <v>1</v>
      </c>
      <c r="AE996" s="16">
        <f>AF996*1200/14-7</f>
        <v>2135.8571428571427</v>
      </c>
      <c r="AF996" s="11">
        <f t="shared" si="99"/>
        <v>25</v>
      </c>
      <c r="AG996" s="11"/>
      <c r="AH996" s="11">
        <f>AH491</f>
        <v>2127</v>
      </c>
      <c r="AI996" s="5" t="b">
        <f>AH997-AH996&gt;14</f>
        <v>0</v>
      </c>
      <c r="AJ996" s="11"/>
      <c r="AK996" s="11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  <c r="CQ996"/>
      <c r="CR996"/>
      <c r="CS996"/>
      <c r="CT996"/>
      <c r="CU996"/>
      <c r="CV996"/>
      <c r="CW996"/>
      <c r="CX996"/>
      <c r="CY996"/>
      <c r="CZ996"/>
      <c r="DA996"/>
      <c r="DB996"/>
      <c r="DC996"/>
      <c r="DD996"/>
      <c r="DE996"/>
      <c r="DF996"/>
      <c r="DG996"/>
      <c r="DH996"/>
      <c r="DI996"/>
      <c r="DJ996"/>
      <c r="DK996"/>
      <c r="DL996"/>
      <c r="DM996"/>
      <c r="DN996"/>
      <c r="DO996"/>
      <c r="DP996"/>
      <c r="DQ996"/>
      <c r="DR996"/>
      <c r="DS996"/>
      <c r="DT996"/>
      <c r="DU996"/>
      <c r="DV996"/>
      <c r="DW996"/>
      <c r="DX996"/>
      <c r="DY996"/>
      <c r="DZ996"/>
      <c r="EA996"/>
      <c r="EB996"/>
      <c r="EC996"/>
      <c r="ED996"/>
      <c r="EE996"/>
      <c r="EF996"/>
      <c r="EG996"/>
      <c r="EH996"/>
      <c r="EI996"/>
      <c r="EJ996"/>
      <c r="EK996"/>
      <c r="EL996"/>
      <c r="EM996"/>
      <c r="EN996"/>
      <c r="EO996"/>
      <c r="EP996"/>
      <c r="EQ996"/>
      <c r="ER996"/>
      <c r="ES996"/>
      <c r="ET996"/>
      <c r="EU996"/>
      <c r="EV996"/>
      <c r="EW996"/>
      <c r="EX996"/>
      <c r="EY996"/>
      <c r="EZ996"/>
      <c r="FA996"/>
      <c r="FB996"/>
      <c r="FC996"/>
      <c r="FD996"/>
      <c r="FE996"/>
      <c r="FF996"/>
      <c r="FG996"/>
      <c r="FH996"/>
      <c r="FI996"/>
      <c r="FJ996"/>
      <c r="FK996"/>
      <c r="FL996"/>
      <c r="FM996"/>
      <c r="FN996"/>
      <c r="FO996"/>
      <c r="FP996"/>
      <c r="FQ996"/>
      <c r="FR996"/>
      <c r="FS996"/>
      <c r="FT996"/>
      <c r="FU996"/>
      <c r="FV996"/>
      <c r="FW996"/>
      <c r="FX996"/>
      <c r="FY996"/>
      <c r="FZ996"/>
      <c r="GA996"/>
      <c r="GB996"/>
      <c r="GC996"/>
      <c r="GD996"/>
      <c r="GE996"/>
      <c r="GF996"/>
      <c r="GG996"/>
      <c r="GH996"/>
      <c r="GI996"/>
      <c r="GJ996"/>
      <c r="GK996"/>
      <c r="GL996"/>
      <c r="GM996"/>
      <c r="GN996"/>
      <c r="GO996"/>
      <c r="GP996"/>
      <c r="GQ996"/>
      <c r="GR996"/>
      <c r="GS996"/>
      <c r="GT996"/>
      <c r="GU996"/>
      <c r="GV996"/>
      <c r="GW996"/>
      <c r="GX996"/>
      <c r="GY996"/>
      <c r="GZ996"/>
      <c r="HA996"/>
      <c r="HB996"/>
      <c r="HC996"/>
      <c r="HD996"/>
      <c r="HE996"/>
      <c r="HF996"/>
      <c r="HG996"/>
      <c r="HH996"/>
      <c r="HI996"/>
      <c r="HJ996"/>
      <c r="HK996"/>
      <c r="HL996"/>
      <c r="HM996"/>
      <c r="HN996"/>
      <c r="HO996"/>
      <c r="HP996"/>
      <c r="HQ996"/>
      <c r="HR996"/>
      <c r="HS996"/>
      <c r="HT996"/>
      <c r="HU996"/>
      <c r="HV996"/>
      <c r="HW996"/>
      <c r="HX996"/>
      <c r="HY996"/>
      <c r="HZ996"/>
      <c r="IA996"/>
      <c r="IB996"/>
      <c r="IC996"/>
      <c r="ID996"/>
      <c r="IE996"/>
      <c r="IF996"/>
      <c r="IG996"/>
      <c r="IH996"/>
      <c r="II996"/>
      <c r="IJ996"/>
      <c r="IK996"/>
      <c r="IL996"/>
      <c r="IM996"/>
      <c r="IN996"/>
      <c r="IO996"/>
      <c r="IP996"/>
      <c r="IQ996"/>
      <c r="IR996"/>
      <c r="IS996"/>
      <c r="IT996"/>
      <c r="IU996"/>
      <c r="IV996"/>
      <c r="IW996"/>
      <c r="IX996"/>
      <c r="IY996"/>
      <c r="IZ996"/>
      <c r="JA996"/>
      <c r="JB996"/>
      <c r="JC996"/>
      <c r="JD996"/>
      <c r="JE996"/>
      <c r="JF996"/>
    </row>
    <row r="997" spans="6:266" s="12" customFormat="1">
      <c r="F997" s="12" t="b">
        <f>J997&gt;G997</f>
        <v>1</v>
      </c>
      <c r="G997" s="16">
        <f>H997*1200/14+7</f>
        <v>2149.8571428571427</v>
      </c>
      <c r="H997" s="11">
        <f t="shared" si="97"/>
        <v>25</v>
      </c>
      <c r="I997" s="11">
        <v>13</v>
      </c>
      <c r="J997" s="11">
        <f>J522</f>
        <v>2163</v>
      </c>
      <c r="K997" s="5"/>
      <c r="L997" s="11"/>
      <c r="R997" s="12" t="b">
        <f>V997&gt;S997</f>
        <v>1</v>
      </c>
      <c r="S997" s="16">
        <f>T997*1200/14+7</f>
        <v>2149.8571428571427</v>
      </c>
      <c r="T997" s="11">
        <f t="shared" si="98"/>
        <v>25</v>
      </c>
      <c r="U997" s="11">
        <v>13</v>
      </c>
      <c r="V997" s="11">
        <f>V522</f>
        <v>2280</v>
      </c>
      <c r="W997" s="11"/>
      <c r="X997" s="11"/>
      <c r="Y997" s="11"/>
      <c r="Z997" s="11"/>
      <c r="AA997" s="11"/>
      <c r="AB997" s="11"/>
      <c r="AC997" s="11"/>
      <c r="AD997" s="15" t="b">
        <f>AH997&gt;AE997</f>
        <v>0</v>
      </c>
      <c r="AE997" s="16">
        <f>AF997*1200/14+7</f>
        <v>2149.8571428571427</v>
      </c>
      <c r="AF997" s="11">
        <f t="shared" si="99"/>
        <v>25</v>
      </c>
      <c r="AG997" s="11">
        <v>13</v>
      </c>
      <c r="AH997" s="11">
        <f>AH522</f>
        <v>2077</v>
      </c>
      <c r="AI997" s="11"/>
      <c r="AJ997" s="11"/>
      <c r="AK997" s="11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  <c r="CQ997"/>
      <c r="CR997"/>
      <c r="CS997"/>
      <c r="CT997"/>
      <c r="CU997"/>
      <c r="CV997"/>
      <c r="CW997"/>
      <c r="CX997"/>
      <c r="CY997"/>
      <c r="CZ997"/>
      <c r="DA997"/>
      <c r="DB997"/>
      <c r="DC997"/>
      <c r="DD997"/>
      <c r="DE997"/>
      <c r="DF997"/>
      <c r="DG997"/>
      <c r="DH997"/>
      <c r="DI997"/>
      <c r="DJ997"/>
      <c r="DK997"/>
      <c r="DL997"/>
      <c r="DM997"/>
      <c r="DN997"/>
      <c r="DO997"/>
      <c r="DP997"/>
      <c r="DQ997"/>
      <c r="DR997"/>
      <c r="DS997"/>
      <c r="DT997"/>
      <c r="DU997"/>
      <c r="DV997"/>
      <c r="DW997"/>
      <c r="DX997"/>
      <c r="DY997"/>
      <c r="DZ997"/>
      <c r="EA997"/>
      <c r="EB997"/>
      <c r="EC997"/>
      <c r="ED997"/>
      <c r="EE997"/>
      <c r="EF997"/>
      <c r="EG997"/>
      <c r="EH997"/>
      <c r="EI997"/>
      <c r="EJ997"/>
      <c r="EK997"/>
      <c r="EL997"/>
      <c r="EM997"/>
      <c r="EN997"/>
      <c r="EO997"/>
      <c r="EP997"/>
      <c r="EQ997"/>
      <c r="ER997"/>
      <c r="ES997"/>
      <c r="ET997"/>
      <c r="EU997"/>
      <c r="EV997"/>
      <c r="EW997"/>
      <c r="EX997"/>
      <c r="EY997"/>
      <c r="EZ997"/>
      <c r="FA997"/>
      <c r="FB997"/>
      <c r="FC997"/>
      <c r="FD997"/>
      <c r="FE997"/>
      <c r="FF997"/>
      <c r="FG997"/>
      <c r="FH997"/>
      <c r="FI997"/>
      <c r="FJ997"/>
      <c r="FK997"/>
      <c r="FL997"/>
      <c r="FM997"/>
      <c r="FN997"/>
      <c r="FO997"/>
      <c r="FP997"/>
      <c r="FQ997"/>
      <c r="FR997"/>
      <c r="FS997"/>
      <c r="FT997"/>
      <c r="FU997"/>
      <c r="FV997"/>
      <c r="FW997"/>
      <c r="FX997"/>
      <c r="FY997"/>
      <c r="FZ997"/>
      <c r="GA997"/>
      <c r="GB997"/>
      <c r="GC997"/>
      <c r="GD997"/>
      <c r="GE997"/>
      <c r="GF997"/>
      <c r="GG997"/>
      <c r="GH997"/>
      <c r="GI997"/>
      <c r="GJ997"/>
      <c r="GK997"/>
      <c r="GL997"/>
      <c r="GM997"/>
      <c r="GN997"/>
      <c r="GO997"/>
      <c r="GP997"/>
      <c r="GQ997"/>
      <c r="GR997"/>
      <c r="GS997"/>
      <c r="GT997"/>
      <c r="GU997"/>
      <c r="GV997"/>
      <c r="GW997"/>
      <c r="GX997"/>
      <c r="GY997"/>
      <c r="GZ997"/>
      <c r="HA997"/>
      <c r="HB997"/>
      <c r="HC997"/>
      <c r="HD997"/>
      <c r="HE997"/>
      <c r="HF997"/>
      <c r="HG997"/>
      <c r="HH997"/>
      <c r="HI997"/>
      <c r="HJ997"/>
      <c r="HK997"/>
      <c r="HL997"/>
      <c r="HM997"/>
      <c r="HN997"/>
      <c r="HO997"/>
      <c r="HP997"/>
      <c r="HQ997"/>
      <c r="HR997"/>
      <c r="HS997"/>
      <c r="HT997"/>
      <c r="HU997"/>
      <c r="HV997"/>
      <c r="HW997"/>
      <c r="HX997"/>
      <c r="HY997"/>
      <c r="HZ997"/>
      <c r="IA997"/>
      <c r="IB997"/>
      <c r="IC997"/>
      <c r="ID997"/>
      <c r="IE997"/>
      <c r="IF997"/>
      <c r="IG997"/>
      <c r="IH997"/>
      <c r="II997"/>
      <c r="IJ997"/>
      <c r="IK997"/>
      <c r="IL997"/>
      <c r="IM997"/>
      <c r="IN997"/>
      <c r="IO997"/>
      <c r="IP997"/>
      <c r="IQ997"/>
      <c r="IR997"/>
      <c r="IS997"/>
      <c r="IT997"/>
      <c r="IU997"/>
      <c r="IV997"/>
      <c r="IW997"/>
      <c r="IX997"/>
      <c r="IY997"/>
      <c r="IZ997"/>
      <c r="JA997"/>
      <c r="JB997"/>
      <c r="JC997"/>
      <c r="JD997"/>
      <c r="JE997"/>
      <c r="JF997"/>
    </row>
    <row r="998" spans="6:266" s="12" customFormat="1">
      <c r="F998" s="12" t="b">
        <f>J998&lt;G998</f>
        <v>1</v>
      </c>
      <c r="G998" s="16">
        <f>H998*1200/14-7</f>
        <v>2307.2857142857142</v>
      </c>
      <c r="H998" s="11">
        <f t="shared" si="97"/>
        <v>27</v>
      </c>
      <c r="I998" s="11"/>
      <c r="J998" s="11">
        <f>J523</f>
        <v>2305</v>
      </c>
      <c r="K998" s="5" t="b">
        <f>J999-J998&gt;14</f>
        <v>0</v>
      </c>
      <c r="L998" s="11"/>
      <c r="R998" s="15" t="b">
        <f>V998&lt;S998</f>
        <v>0</v>
      </c>
      <c r="S998" s="16">
        <f>T998*1200/14-7</f>
        <v>2307.2857142857142</v>
      </c>
      <c r="T998" s="11">
        <f t="shared" si="98"/>
        <v>27</v>
      </c>
      <c r="U998" s="11"/>
      <c r="V998" s="11">
        <f>V523</f>
        <v>2810</v>
      </c>
      <c r="W998" s="11" t="b">
        <f>V999-V998&gt;14</f>
        <v>1</v>
      </c>
      <c r="X998" s="11"/>
      <c r="Y998" s="11"/>
      <c r="Z998" s="11"/>
      <c r="AA998" s="11"/>
      <c r="AB998" s="11"/>
      <c r="AC998" s="11"/>
      <c r="AD998" s="12" t="b">
        <f>AH998&lt;AE998</f>
        <v>1</v>
      </c>
      <c r="AE998" s="16">
        <f>AF998*1200/14-7</f>
        <v>2307.2857142857142</v>
      </c>
      <c r="AF998" s="11">
        <f t="shared" si="99"/>
        <v>27</v>
      </c>
      <c r="AG998" s="11"/>
      <c r="AH998" s="11">
        <f>AH523</f>
        <v>2305</v>
      </c>
      <c r="AI998" s="11" t="b">
        <f>AH999-AH998&gt;14</f>
        <v>1</v>
      </c>
      <c r="AJ998" s="11"/>
      <c r="AK998" s="11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  <c r="CQ998"/>
      <c r="CR998"/>
      <c r="CS998"/>
      <c r="CT998"/>
      <c r="CU998"/>
      <c r="CV998"/>
      <c r="CW998"/>
      <c r="CX998"/>
      <c r="CY998"/>
      <c r="CZ998"/>
      <c r="DA998"/>
      <c r="DB998"/>
      <c r="DC998"/>
      <c r="DD998"/>
      <c r="DE998"/>
      <c r="DF998"/>
      <c r="DG998"/>
      <c r="DH998"/>
      <c r="DI998"/>
      <c r="DJ998"/>
      <c r="DK998"/>
      <c r="DL998"/>
      <c r="DM998"/>
      <c r="DN998"/>
      <c r="DO998"/>
      <c r="DP998"/>
      <c r="DQ998"/>
      <c r="DR998"/>
      <c r="DS998"/>
      <c r="DT998"/>
      <c r="DU998"/>
      <c r="DV998"/>
      <c r="DW998"/>
      <c r="DX998"/>
      <c r="DY998"/>
      <c r="DZ998"/>
      <c r="EA998"/>
      <c r="EB998"/>
      <c r="EC998"/>
      <c r="ED998"/>
      <c r="EE998"/>
      <c r="EF998"/>
      <c r="EG998"/>
      <c r="EH998"/>
      <c r="EI998"/>
      <c r="EJ998"/>
      <c r="EK998"/>
      <c r="EL998"/>
      <c r="EM998"/>
      <c r="EN998"/>
      <c r="EO998"/>
      <c r="EP998"/>
      <c r="EQ998"/>
      <c r="ER998"/>
      <c r="ES998"/>
      <c r="ET998"/>
      <c r="EU998"/>
      <c r="EV998"/>
      <c r="EW998"/>
      <c r="EX998"/>
      <c r="EY998"/>
      <c r="EZ998"/>
      <c r="FA998"/>
      <c r="FB998"/>
      <c r="FC998"/>
      <c r="FD998"/>
      <c r="FE998"/>
      <c r="FF998"/>
      <c r="FG998"/>
      <c r="FH998"/>
      <c r="FI998"/>
      <c r="FJ998"/>
      <c r="FK998"/>
      <c r="FL998"/>
      <c r="FM998"/>
      <c r="FN998"/>
      <c r="FO998"/>
      <c r="FP998"/>
      <c r="FQ998"/>
      <c r="FR998"/>
      <c r="FS998"/>
      <c r="FT998"/>
      <c r="FU998"/>
      <c r="FV998"/>
      <c r="FW998"/>
      <c r="FX998"/>
      <c r="FY998"/>
      <c r="FZ998"/>
      <c r="GA998"/>
      <c r="GB998"/>
      <c r="GC998"/>
      <c r="GD998"/>
      <c r="GE998"/>
      <c r="GF998"/>
      <c r="GG998"/>
      <c r="GH998"/>
      <c r="GI998"/>
      <c r="GJ998"/>
      <c r="GK998"/>
      <c r="GL998"/>
      <c r="GM998"/>
      <c r="GN998"/>
      <c r="GO998"/>
      <c r="GP998"/>
      <c r="GQ998"/>
      <c r="GR998"/>
      <c r="GS998"/>
      <c r="GT998"/>
      <c r="GU998"/>
      <c r="GV998"/>
      <c r="GW998"/>
      <c r="GX998"/>
      <c r="GY998"/>
      <c r="GZ998"/>
      <c r="HA998"/>
      <c r="HB998"/>
      <c r="HC998"/>
      <c r="HD998"/>
      <c r="HE998"/>
      <c r="HF998"/>
      <c r="HG998"/>
      <c r="HH998"/>
      <c r="HI998"/>
      <c r="HJ998"/>
      <c r="HK998"/>
      <c r="HL998"/>
      <c r="HM998"/>
      <c r="HN998"/>
      <c r="HO998"/>
      <c r="HP998"/>
      <c r="HQ998"/>
      <c r="HR998"/>
      <c r="HS998"/>
      <c r="HT998"/>
      <c r="HU998"/>
      <c r="HV998"/>
      <c r="HW998"/>
      <c r="HX998"/>
      <c r="HY998"/>
      <c r="HZ998"/>
      <c r="IA998"/>
      <c r="IB998"/>
      <c r="IC998"/>
      <c r="ID998"/>
      <c r="IE998"/>
      <c r="IF998"/>
      <c r="IG998"/>
      <c r="IH998"/>
      <c r="II998"/>
      <c r="IJ998"/>
      <c r="IK998"/>
      <c r="IL998"/>
      <c r="IM998"/>
      <c r="IN998"/>
      <c r="IO998"/>
      <c r="IP998"/>
      <c r="IQ998"/>
      <c r="IR998"/>
      <c r="IS998"/>
      <c r="IT998"/>
      <c r="IU998"/>
      <c r="IV998"/>
      <c r="IW998"/>
      <c r="IX998"/>
      <c r="IY998"/>
      <c r="IZ998"/>
      <c r="JA998"/>
      <c r="JB998"/>
      <c r="JC998"/>
      <c r="JD998"/>
      <c r="JE998"/>
      <c r="JF998"/>
    </row>
    <row r="999" spans="6:266" s="12" customFormat="1">
      <c r="F999" s="15" t="b">
        <f>J999&gt;G999</f>
        <v>0</v>
      </c>
      <c r="G999" s="16">
        <f>H999*1200/14+7</f>
        <v>2321.2857142857142</v>
      </c>
      <c r="H999" s="11">
        <f t="shared" si="97"/>
        <v>27</v>
      </c>
      <c r="I999" s="11">
        <v>14</v>
      </c>
      <c r="J999" s="11">
        <f>J554</f>
        <v>2285</v>
      </c>
      <c r="K999" s="11"/>
      <c r="L999" s="11"/>
      <c r="R999" s="12" t="b">
        <f>V999&gt;S999</f>
        <v>1</v>
      </c>
      <c r="S999" s="16">
        <f>T999*1200/14+7</f>
        <v>2321.2857142857142</v>
      </c>
      <c r="T999" s="11">
        <f t="shared" si="98"/>
        <v>27</v>
      </c>
      <c r="U999" s="11">
        <v>14</v>
      </c>
      <c r="V999" s="11">
        <f>V554</f>
        <v>2887</v>
      </c>
      <c r="W999" s="11"/>
      <c r="X999" s="11"/>
      <c r="Y999" s="11"/>
      <c r="Z999" s="11"/>
      <c r="AA999" s="11"/>
      <c r="AB999" s="11"/>
      <c r="AC999" s="11"/>
      <c r="AD999" s="12" t="b">
        <f>AH999&gt;AE999</f>
        <v>1</v>
      </c>
      <c r="AE999" s="16">
        <f>AF999*1200/14+7</f>
        <v>2321.2857142857142</v>
      </c>
      <c r="AF999" s="11">
        <f t="shared" si="99"/>
        <v>27</v>
      </c>
      <c r="AG999" s="11">
        <v>14</v>
      </c>
      <c r="AH999" s="11">
        <f>AH554</f>
        <v>2375</v>
      </c>
      <c r="AI999" s="11"/>
      <c r="AJ999" s="11"/>
      <c r="AK999" s="11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  <c r="CQ999"/>
      <c r="CR999"/>
      <c r="CS999"/>
      <c r="CT999"/>
      <c r="CU999"/>
      <c r="CV999"/>
      <c r="CW999"/>
      <c r="CX999"/>
      <c r="CY999"/>
      <c r="CZ999"/>
      <c r="DA999"/>
      <c r="DB999"/>
      <c r="DC999"/>
      <c r="DD999"/>
      <c r="DE999"/>
      <c r="DF999"/>
      <c r="DG999"/>
      <c r="DH999"/>
      <c r="DI999"/>
      <c r="DJ999"/>
      <c r="DK999"/>
      <c r="DL999"/>
      <c r="DM999"/>
      <c r="DN999"/>
      <c r="DO999"/>
      <c r="DP999"/>
      <c r="DQ999"/>
      <c r="DR999"/>
      <c r="DS999"/>
      <c r="DT999"/>
      <c r="DU999"/>
      <c r="DV999"/>
      <c r="DW999"/>
      <c r="DX999"/>
      <c r="DY999"/>
      <c r="DZ999"/>
      <c r="EA999"/>
      <c r="EB999"/>
      <c r="EC999"/>
      <c r="ED999"/>
      <c r="EE999"/>
      <c r="EF999"/>
      <c r="EG999"/>
      <c r="EH999"/>
      <c r="EI999"/>
      <c r="EJ999"/>
      <c r="EK999"/>
      <c r="EL999"/>
      <c r="EM999"/>
      <c r="EN999"/>
      <c r="EO999"/>
      <c r="EP999"/>
      <c r="EQ999"/>
      <c r="ER999"/>
      <c r="ES999"/>
      <c r="ET999"/>
      <c r="EU999"/>
      <c r="EV999"/>
      <c r="EW999"/>
      <c r="EX999"/>
      <c r="EY999"/>
      <c r="EZ999"/>
      <c r="FA999"/>
      <c r="FB999"/>
      <c r="FC999"/>
      <c r="FD999"/>
      <c r="FE999"/>
      <c r="FF999"/>
      <c r="FG999"/>
      <c r="FH999"/>
      <c r="FI999"/>
      <c r="FJ999"/>
      <c r="FK999"/>
      <c r="FL999"/>
      <c r="FM999"/>
      <c r="FN999"/>
      <c r="FO999"/>
      <c r="FP999"/>
      <c r="FQ999"/>
      <c r="FR999"/>
      <c r="FS999"/>
      <c r="FT999"/>
      <c r="FU999"/>
      <c r="FV999"/>
      <c r="FW999"/>
      <c r="FX999"/>
      <c r="FY999"/>
      <c r="FZ999"/>
      <c r="GA999"/>
      <c r="GB999"/>
      <c r="GC999"/>
      <c r="GD999"/>
      <c r="GE999"/>
      <c r="GF999"/>
      <c r="GG999"/>
      <c r="GH999"/>
      <c r="GI999"/>
      <c r="GJ999"/>
      <c r="GK999"/>
      <c r="GL999"/>
      <c r="GM999"/>
      <c r="GN999"/>
      <c r="GO999"/>
      <c r="GP999"/>
      <c r="GQ999"/>
      <c r="GR999"/>
      <c r="GS999"/>
      <c r="GT999"/>
      <c r="GU999"/>
      <c r="GV999"/>
      <c r="GW999"/>
      <c r="GX999"/>
      <c r="GY999"/>
      <c r="GZ999"/>
      <c r="HA999"/>
      <c r="HB999"/>
      <c r="HC999"/>
      <c r="HD999"/>
      <c r="HE999"/>
      <c r="HF999"/>
      <c r="HG999"/>
      <c r="HH999"/>
      <c r="HI999"/>
      <c r="HJ999"/>
      <c r="HK999"/>
      <c r="HL999"/>
      <c r="HM999"/>
      <c r="HN999"/>
      <c r="HO999"/>
      <c r="HP999"/>
      <c r="HQ999"/>
      <c r="HR999"/>
      <c r="HS999"/>
      <c r="HT999"/>
      <c r="HU999"/>
      <c r="HV999"/>
      <c r="HW999"/>
      <c r="HX999"/>
      <c r="HY999"/>
      <c r="HZ999"/>
      <c r="IA999"/>
      <c r="IB999"/>
      <c r="IC999"/>
      <c r="ID999"/>
      <c r="IE999"/>
      <c r="IF999"/>
      <c r="IG999"/>
      <c r="IH999"/>
      <c r="II999"/>
      <c r="IJ999"/>
      <c r="IK999"/>
      <c r="IL999"/>
      <c r="IM999"/>
      <c r="IN999"/>
      <c r="IO999"/>
      <c r="IP999"/>
      <c r="IQ999"/>
      <c r="IR999"/>
      <c r="IS999"/>
      <c r="IT999"/>
      <c r="IU999"/>
      <c r="IV999"/>
      <c r="IW999"/>
      <c r="IX999"/>
      <c r="IY999"/>
      <c r="IZ999"/>
      <c r="JA999"/>
      <c r="JB999"/>
      <c r="JC999"/>
      <c r="JD999"/>
      <c r="JE999"/>
      <c r="JF999"/>
    </row>
    <row r="1000" spans="6:266" s="12" customFormat="1">
      <c r="F1000" s="15" t="b">
        <f>J1000&lt;G1000</f>
        <v>0</v>
      </c>
      <c r="G1000" s="16">
        <f>H1000*1200/14-7</f>
        <v>2478.7142857142858</v>
      </c>
      <c r="H1000" s="11">
        <f t="shared" si="97"/>
        <v>29</v>
      </c>
      <c r="I1000" s="11"/>
      <c r="J1000" s="11">
        <f>J555</f>
        <v>2493</v>
      </c>
      <c r="K1000" s="11" t="b">
        <f>J1001-J1000&gt;14</f>
        <v>1</v>
      </c>
      <c r="L1000" s="11"/>
      <c r="R1000" s="15" t="b">
        <f>V1000&lt;S1000</f>
        <v>0</v>
      </c>
      <c r="S1000" s="16">
        <f>T1000*1200/14-7</f>
        <v>2478.7142857142858</v>
      </c>
      <c r="T1000" s="11">
        <f t="shared" si="98"/>
        <v>29</v>
      </c>
      <c r="U1000" s="11"/>
      <c r="V1000" s="11">
        <f>V555</f>
        <v>2887</v>
      </c>
      <c r="W1000" s="11" t="b">
        <f>V1001-V1000&gt;14</f>
        <v>1</v>
      </c>
      <c r="X1000" s="11"/>
      <c r="Y1000" s="11"/>
      <c r="Z1000" s="11"/>
      <c r="AA1000" s="11"/>
      <c r="AB1000" s="11"/>
      <c r="AC1000" s="11"/>
      <c r="AD1000" s="15" t="b">
        <f>AH1000&lt;AE1000</f>
        <v>0</v>
      </c>
      <c r="AE1000" s="16">
        <f>AF1000*1200/14-7</f>
        <v>2478.7142857142858</v>
      </c>
      <c r="AF1000" s="11">
        <f t="shared" si="99"/>
        <v>29</v>
      </c>
      <c r="AG1000" s="11"/>
      <c r="AH1000" s="11">
        <f>AH555</f>
        <v>2485</v>
      </c>
      <c r="AI1000" s="11" t="b">
        <f>AH1001-AH1000&gt;14</f>
        <v>1</v>
      </c>
      <c r="AJ1000" s="11"/>
      <c r="AK1000" s="11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  <c r="CQ1000"/>
      <c r="CR1000"/>
      <c r="CS1000"/>
      <c r="CT1000"/>
      <c r="CU1000"/>
      <c r="CV1000"/>
      <c r="CW1000"/>
      <c r="CX1000"/>
      <c r="CY1000"/>
      <c r="CZ1000"/>
      <c r="DA1000"/>
      <c r="DB1000"/>
      <c r="DC1000"/>
      <c r="DD1000"/>
      <c r="DE1000"/>
      <c r="DF1000"/>
      <c r="DG1000"/>
      <c r="DH1000"/>
      <c r="DI1000"/>
      <c r="DJ1000"/>
      <c r="DK1000"/>
      <c r="DL1000"/>
      <c r="DM1000"/>
      <c r="DN1000"/>
      <c r="DO1000"/>
      <c r="DP1000"/>
      <c r="DQ1000"/>
      <c r="DR1000"/>
      <c r="DS1000"/>
      <c r="DT1000"/>
      <c r="DU1000"/>
      <c r="DV1000"/>
      <c r="DW1000"/>
      <c r="DX1000"/>
      <c r="DY1000"/>
      <c r="DZ1000"/>
      <c r="EA1000"/>
      <c r="EB1000"/>
      <c r="EC1000"/>
      <c r="ED1000"/>
      <c r="EE1000"/>
      <c r="EF1000"/>
      <c r="EG1000"/>
      <c r="EH1000"/>
      <c r="EI1000"/>
      <c r="EJ1000"/>
      <c r="EK1000"/>
      <c r="EL1000"/>
      <c r="EM1000"/>
      <c r="EN1000"/>
      <c r="EO1000"/>
      <c r="EP1000"/>
      <c r="EQ1000"/>
      <c r="ER1000"/>
      <c r="ES1000"/>
      <c r="ET1000"/>
      <c r="EU1000"/>
      <c r="EV1000"/>
      <c r="EW1000"/>
      <c r="EX1000"/>
      <c r="EY1000"/>
      <c r="EZ1000"/>
      <c r="FA1000"/>
      <c r="FB1000"/>
      <c r="FC1000"/>
      <c r="FD1000"/>
      <c r="FE1000"/>
      <c r="FF1000"/>
      <c r="FG1000"/>
      <c r="FH1000"/>
      <c r="FI1000"/>
      <c r="FJ1000"/>
      <c r="FK1000"/>
      <c r="FL1000"/>
      <c r="FM1000"/>
      <c r="FN1000"/>
      <c r="FO1000"/>
      <c r="FP1000"/>
      <c r="FQ1000"/>
      <c r="FR1000"/>
      <c r="FS1000"/>
      <c r="FT1000"/>
      <c r="FU1000"/>
      <c r="FV1000"/>
      <c r="FW1000"/>
      <c r="FX1000"/>
      <c r="FY1000"/>
      <c r="FZ1000"/>
      <c r="GA1000"/>
      <c r="GB1000"/>
      <c r="GC1000"/>
      <c r="GD1000"/>
      <c r="GE1000"/>
      <c r="GF1000"/>
      <c r="GG1000"/>
      <c r="GH1000"/>
      <c r="GI1000"/>
      <c r="GJ1000"/>
      <c r="GK1000"/>
      <c r="GL1000"/>
      <c r="GM1000"/>
      <c r="GN1000"/>
      <c r="GO1000"/>
      <c r="GP1000"/>
      <c r="GQ1000"/>
      <c r="GR1000"/>
      <c r="GS1000"/>
      <c r="GT1000"/>
      <c r="GU1000"/>
      <c r="GV1000"/>
      <c r="GW1000"/>
      <c r="GX1000"/>
      <c r="GY1000"/>
      <c r="GZ1000"/>
      <c r="HA1000"/>
      <c r="HB1000"/>
      <c r="HC1000"/>
      <c r="HD1000"/>
      <c r="HE1000"/>
      <c r="HF1000"/>
      <c r="HG1000"/>
      <c r="HH1000"/>
      <c r="HI1000"/>
      <c r="HJ1000"/>
      <c r="HK1000"/>
      <c r="HL1000"/>
      <c r="HM1000"/>
      <c r="HN1000"/>
      <c r="HO1000"/>
      <c r="HP1000"/>
      <c r="HQ1000"/>
      <c r="HR1000"/>
      <c r="HS1000"/>
      <c r="HT1000"/>
      <c r="HU1000"/>
      <c r="HV1000"/>
      <c r="HW1000"/>
      <c r="HX1000"/>
      <c r="HY1000"/>
      <c r="HZ1000"/>
      <c r="IA1000"/>
      <c r="IB1000"/>
      <c r="IC1000"/>
      <c r="ID1000"/>
      <c r="IE1000"/>
      <c r="IF1000"/>
      <c r="IG1000"/>
      <c r="IH1000"/>
      <c r="II1000"/>
      <c r="IJ1000"/>
      <c r="IK1000"/>
      <c r="IL1000"/>
      <c r="IM1000"/>
      <c r="IN1000"/>
      <c r="IO1000"/>
      <c r="IP1000"/>
      <c r="IQ1000"/>
      <c r="IR1000"/>
      <c r="IS1000"/>
      <c r="IT1000"/>
      <c r="IU1000"/>
      <c r="IV1000"/>
      <c r="IW1000"/>
      <c r="IX1000"/>
      <c r="IY1000"/>
      <c r="IZ1000"/>
      <c r="JA1000"/>
      <c r="JB1000"/>
      <c r="JC1000"/>
      <c r="JD1000"/>
      <c r="JE1000"/>
      <c r="JF1000"/>
    </row>
    <row r="1001" spans="6:266" s="12" customFormat="1">
      <c r="F1001" s="12" t="b">
        <f>J1001&gt;G1001</f>
        <v>1</v>
      </c>
      <c r="G1001" s="16">
        <f>H1001*1200/14+7</f>
        <v>2492.7142857142858</v>
      </c>
      <c r="H1001" s="11">
        <f t="shared" si="97"/>
        <v>29</v>
      </c>
      <c r="I1001" s="11">
        <v>15</v>
      </c>
      <c r="J1001" s="11">
        <f>J586</f>
        <v>2629</v>
      </c>
      <c r="K1001" s="11"/>
      <c r="L1001" s="11"/>
      <c r="R1001" s="12" t="b">
        <f>V1001&gt;S1001</f>
        <v>1</v>
      </c>
      <c r="S1001" s="16">
        <f>T1001*1200/14+7</f>
        <v>2492.7142857142858</v>
      </c>
      <c r="T1001" s="11">
        <f t="shared" si="98"/>
        <v>29</v>
      </c>
      <c r="U1001" s="11">
        <v>15</v>
      </c>
      <c r="V1001" s="11">
        <f>V586</f>
        <v>3190</v>
      </c>
      <c r="W1001" s="11"/>
      <c r="X1001" s="11"/>
      <c r="Y1001" s="11"/>
      <c r="Z1001" s="11"/>
      <c r="AA1001" s="11"/>
      <c r="AB1001" s="11"/>
      <c r="AC1001" s="11"/>
      <c r="AD1001" s="12" t="b">
        <f>AH1001&gt;AE1001</f>
        <v>1</v>
      </c>
      <c r="AE1001" s="16">
        <f>AF1001*1200/14+7</f>
        <v>2492.7142857142858</v>
      </c>
      <c r="AF1001" s="11">
        <f t="shared" si="99"/>
        <v>29</v>
      </c>
      <c r="AG1001" s="11">
        <v>15</v>
      </c>
      <c r="AH1001" s="11">
        <f>AH586</f>
        <v>2643</v>
      </c>
      <c r="AI1001" s="11"/>
      <c r="AJ1001" s="11"/>
      <c r="AK1001" s="1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  <c r="CQ1001"/>
      <c r="CR1001"/>
      <c r="CS1001"/>
      <c r="CT1001"/>
      <c r="CU1001"/>
      <c r="CV1001"/>
      <c r="CW1001"/>
      <c r="CX1001"/>
      <c r="CY1001"/>
      <c r="CZ1001"/>
      <c r="DA1001"/>
      <c r="DB1001"/>
      <c r="DC1001"/>
      <c r="DD1001"/>
      <c r="DE1001"/>
      <c r="DF1001"/>
      <c r="DG1001"/>
      <c r="DH1001"/>
      <c r="DI1001"/>
      <c r="DJ1001"/>
      <c r="DK1001"/>
      <c r="DL1001"/>
      <c r="DM1001"/>
      <c r="DN1001"/>
      <c r="DO1001"/>
      <c r="DP1001"/>
      <c r="DQ1001"/>
      <c r="DR1001"/>
      <c r="DS1001"/>
      <c r="DT1001"/>
      <c r="DU1001"/>
      <c r="DV1001"/>
      <c r="DW1001"/>
      <c r="DX1001"/>
      <c r="DY1001"/>
      <c r="DZ1001"/>
      <c r="EA1001"/>
      <c r="EB1001"/>
      <c r="EC1001"/>
      <c r="ED1001"/>
      <c r="EE1001"/>
      <c r="EF1001"/>
      <c r="EG1001"/>
      <c r="EH1001"/>
      <c r="EI1001"/>
      <c r="EJ1001"/>
      <c r="EK1001"/>
      <c r="EL1001"/>
      <c r="EM1001"/>
      <c r="EN1001"/>
      <c r="EO1001"/>
      <c r="EP1001"/>
      <c r="EQ1001"/>
      <c r="ER1001"/>
      <c r="ES1001"/>
      <c r="ET1001"/>
      <c r="EU1001"/>
      <c r="EV1001"/>
      <c r="EW1001"/>
      <c r="EX1001"/>
      <c r="EY1001"/>
      <c r="EZ1001"/>
      <c r="FA1001"/>
      <c r="FB1001"/>
      <c r="FC1001"/>
      <c r="FD1001"/>
      <c r="FE1001"/>
      <c r="FF1001"/>
      <c r="FG1001"/>
      <c r="FH1001"/>
      <c r="FI1001"/>
      <c r="FJ1001"/>
      <c r="FK1001"/>
      <c r="FL1001"/>
      <c r="FM1001"/>
      <c r="FN1001"/>
      <c r="FO1001"/>
      <c r="FP1001"/>
      <c r="FQ1001"/>
      <c r="FR1001"/>
      <c r="FS1001"/>
      <c r="FT1001"/>
      <c r="FU1001"/>
      <c r="FV1001"/>
      <c r="FW1001"/>
      <c r="FX1001"/>
      <c r="FY1001"/>
      <c r="FZ1001"/>
      <c r="GA1001"/>
      <c r="GB1001"/>
      <c r="GC1001"/>
      <c r="GD1001"/>
      <c r="GE1001"/>
      <c r="GF1001"/>
      <c r="GG1001"/>
      <c r="GH1001"/>
      <c r="GI1001"/>
      <c r="GJ1001"/>
      <c r="GK1001"/>
      <c r="GL1001"/>
      <c r="GM1001"/>
      <c r="GN1001"/>
      <c r="GO1001"/>
      <c r="GP1001"/>
      <c r="GQ1001"/>
      <c r="GR1001"/>
      <c r="GS1001"/>
      <c r="GT1001"/>
      <c r="GU1001"/>
      <c r="GV1001"/>
      <c r="GW1001"/>
      <c r="GX1001"/>
      <c r="GY1001"/>
      <c r="GZ1001"/>
      <c r="HA1001"/>
      <c r="HB1001"/>
      <c r="HC1001"/>
      <c r="HD1001"/>
      <c r="HE1001"/>
      <c r="HF1001"/>
      <c r="HG1001"/>
      <c r="HH1001"/>
      <c r="HI1001"/>
      <c r="HJ1001"/>
      <c r="HK1001"/>
      <c r="HL1001"/>
      <c r="HM1001"/>
      <c r="HN1001"/>
      <c r="HO1001"/>
      <c r="HP1001"/>
      <c r="HQ1001"/>
      <c r="HR1001"/>
      <c r="HS1001"/>
      <c r="HT1001"/>
      <c r="HU1001"/>
      <c r="HV1001"/>
      <c r="HW1001"/>
      <c r="HX1001"/>
      <c r="HY1001"/>
      <c r="HZ1001"/>
      <c r="IA1001"/>
      <c r="IB1001"/>
      <c r="IC1001"/>
      <c r="ID1001"/>
      <c r="IE1001"/>
      <c r="IF1001"/>
      <c r="IG1001"/>
      <c r="IH1001"/>
      <c r="II1001"/>
      <c r="IJ1001"/>
      <c r="IK1001"/>
      <c r="IL1001"/>
      <c r="IM1001"/>
      <c r="IN1001"/>
      <c r="IO1001"/>
      <c r="IP1001"/>
      <c r="IQ1001"/>
      <c r="IR1001"/>
      <c r="IS1001"/>
      <c r="IT1001"/>
      <c r="IU1001"/>
      <c r="IV1001"/>
      <c r="IW1001"/>
      <c r="IX1001"/>
      <c r="IY1001"/>
      <c r="IZ1001"/>
      <c r="JA1001"/>
      <c r="JB1001"/>
      <c r="JC1001"/>
      <c r="JD1001"/>
      <c r="JE1001"/>
      <c r="JF1001"/>
    </row>
    <row r="1002" spans="6:266" s="12" customFormat="1">
      <c r="F1002" s="12" t="b">
        <f>J1002&lt;G1002</f>
        <v>1</v>
      </c>
      <c r="G1002" s="16">
        <f>H1002*1200/14-7</f>
        <v>2650.1428571428573</v>
      </c>
      <c r="H1002" s="11">
        <f t="shared" si="97"/>
        <v>31</v>
      </c>
      <c r="I1002" s="11"/>
      <c r="J1002" s="11">
        <f>J587</f>
        <v>2649</v>
      </c>
      <c r="K1002" s="11" t="b">
        <f>J1003-J1002&gt;14</f>
        <v>1</v>
      </c>
      <c r="L1002" s="11"/>
      <c r="R1002" s="15" t="b">
        <f>V1002&lt;S1002</f>
        <v>0</v>
      </c>
      <c r="S1002" s="16">
        <f>T1002*1200/14-7</f>
        <v>2650.1428571428573</v>
      </c>
      <c r="T1002" s="11">
        <f t="shared" si="98"/>
        <v>31</v>
      </c>
      <c r="U1002" s="11"/>
      <c r="V1002" s="11">
        <f>V587</f>
        <v>3190</v>
      </c>
      <c r="W1002" s="11"/>
      <c r="X1002" s="11"/>
      <c r="Y1002" s="11"/>
      <c r="Z1002" s="11"/>
      <c r="AA1002" s="11"/>
      <c r="AB1002" s="11"/>
      <c r="AC1002" s="11"/>
      <c r="AD1002" s="15" t="b">
        <f>AH1002&lt;AE1002</f>
        <v>0</v>
      </c>
      <c r="AE1002" s="16">
        <f>AF1002*1200/14-7</f>
        <v>2650.1428571428573</v>
      </c>
      <c r="AF1002" s="11">
        <f t="shared" si="99"/>
        <v>31</v>
      </c>
      <c r="AG1002" s="11"/>
      <c r="AH1002" s="11">
        <f>AH587</f>
        <v>2656</v>
      </c>
      <c r="AI1002" s="11" t="b">
        <f>AH1003-AH1002&gt;14</f>
        <v>1</v>
      </c>
      <c r="AJ1002" s="11"/>
      <c r="AK1002" s="11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  <c r="CQ1002"/>
      <c r="CR1002"/>
      <c r="CS1002"/>
      <c r="CT1002"/>
      <c r="CU1002"/>
      <c r="CV1002"/>
      <c r="CW1002"/>
      <c r="CX1002"/>
      <c r="CY1002"/>
      <c r="CZ1002"/>
      <c r="DA1002"/>
      <c r="DB1002"/>
      <c r="DC1002"/>
      <c r="DD1002"/>
      <c r="DE1002"/>
      <c r="DF1002"/>
      <c r="DG1002"/>
      <c r="DH1002"/>
      <c r="DI1002"/>
      <c r="DJ1002"/>
      <c r="DK1002"/>
      <c r="DL1002"/>
      <c r="DM1002"/>
      <c r="DN1002"/>
      <c r="DO1002"/>
      <c r="DP1002"/>
      <c r="DQ1002"/>
      <c r="DR1002"/>
      <c r="DS1002"/>
      <c r="DT1002"/>
      <c r="DU1002"/>
      <c r="DV1002"/>
      <c r="DW1002"/>
      <c r="DX1002"/>
      <c r="DY1002"/>
      <c r="DZ1002"/>
      <c r="EA1002"/>
      <c r="EB1002"/>
      <c r="EC1002"/>
      <c r="ED1002"/>
      <c r="EE1002"/>
      <c r="EF1002"/>
      <c r="EG1002"/>
      <c r="EH1002"/>
      <c r="EI1002"/>
      <c r="EJ1002"/>
      <c r="EK1002"/>
      <c r="EL1002"/>
      <c r="EM1002"/>
      <c r="EN1002"/>
      <c r="EO1002"/>
      <c r="EP1002"/>
      <c r="EQ1002"/>
      <c r="ER1002"/>
      <c r="ES1002"/>
      <c r="ET1002"/>
      <c r="EU1002"/>
      <c r="EV1002"/>
      <c r="EW1002"/>
      <c r="EX1002"/>
      <c r="EY1002"/>
      <c r="EZ1002"/>
      <c r="FA1002"/>
      <c r="FB1002"/>
      <c r="FC1002"/>
      <c r="FD1002"/>
      <c r="FE1002"/>
      <c r="FF1002"/>
      <c r="FG1002"/>
      <c r="FH1002"/>
      <c r="FI1002"/>
      <c r="FJ1002"/>
      <c r="FK1002"/>
      <c r="FL1002"/>
      <c r="FM1002"/>
      <c r="FN1002"/>
      <c r="FO1002"/>
      <c r="FP1002"/>
      <c r="FQ1002"/>
      <c r="FR1002"/>
      <c r="FS1002"/>
      <c r="FT1002"/>
      <c r="FU1002"/>
      <c r="FV1002"/>
      <c r="FW1002"/>
      <c r="FX1002"/>
      <c r="FY1002"/>
      <c r="FZ1002"/>
      <c r="GA1002"/>
      <c r="GB1002"/>
      <c r="GC1002"/>
      <c r="GD1002"/>
      <c r="GE1002"/>
      <c r="GF1002"/>
      <c r="GG1002"/>
      <c r="GH1002"/>
      <c r="GI1002"/>
      <c r="GJ1002"/>
      <c r="GK1002"/>
      <c r="GL1002"/>
      <c r="GM1002"/>
      <c r="GN1002"/>
      <c r="GO1002"/>
      <c r="GP1002"/>
      <c r="GQ1002"/>
      <c r="GR1002"/>
      <c r="GS1002"/>
      <c r="GT1002"/>
      <c r="GU1002"/>
      <c r="GV1002"/>
      <c r="GW1002"/>
      <c r="GX1002"/>
      <c r="GY1002"/>
      <c r="GZ1002"/>
      <c r="HA1002"/>
      <c r="HB1002"/>
      <c r="HC1002"/>
      <c r="HD1002"/>
      <c r="HE1002"/>
      <c r="HF1002"/>
      <c r="HG1002"/>
      <c r="HH1002"/>
      <c r="HI1002"/>
      <c r="HJ1002"/>
      <c r="HK1002"/>
      <c r="HL1002"/>
      <c r="HM1002"/>
      <c r="HN1002"/>
      <c r="HO1002"/>
      <c r="HP1002"/>
      <c r="HQ1002"/>
      <c r="HR1002"/>
      <c r="HS1002"/>
      <c r="HT1002"/>
      <c r="HU1002"/>
      <c r="HV1002"/>
      <c r="HW1002"/>
      <c r="HX1002"/>
      <c r="HY1002"/>
      <c r="HZ1002"/>
      <c r="IA1002"/>
      <c r="IB1002"/>
      <c r="IC1002"/>
      <c r="ID1002"/>
      <c r="IE1002"/>
      <c r="IF1002"/>
      <c r="IG1002"/>
      <c r="IH1002"/>
      <c r="II1002"/>
      <c r="IJ1002"/>
      <c r="IK1002"/>
      <c r="IL1002"/>
      <c r="IM1002"/>
      <c r="IN1002"/>
      <c r="IO1002"/>
      <c r="IP1002"/>
      <c r="IQ1002"/>
      <c r="IR1002"/>
      <c r="IS1002"/>
      <c r="IT1002"/>
      <c r="IU1002"/>
      <c r="IV1002"/>
      <c r="IW1002"/>
      <c r="IX1002"/>
      <c r="IY1002"/>
      <c r="IZ1002"/>
      <c r="JA1002"/>
      <c r="JB1002"/>
      <c r="JC1002"/>
      <c r="JD1002"/>
      <c r="JE1002"/>
      <c r="JF1002"/>
    </row>
    <row r="1003" spans="6:266" s="12" customFormat="1">
      <c r="F1003" s="12" t="b">
        <f>J1003&gt;G1003</f>
        <v>1</v>
      </c>
      <c r="G1003" s="16">
        <f>H1003*1200/14+7</f>
        <v>2664.1428571428573</v>
      </c>
      <c r="H1003" s="11">
        <f t="shared" si="97"/>
        <v>31</v>
      </c>
      <c r="I1003" s="11">
        <v>16</v>
      </c>
      <c r="J1003" s="11">
        <f>J618</f>
        <v>2720</v>
      </c>
      <c r="K1003" s="11"/>
      <c r="L1003" s="11"/>
      <c r="R1003"/>
      <c r="S1003"/>
      <c r="T1003"/>
      <c r="U1003"/>
      <c r="V1003"/>
      <c r="W1003"/>
      <c r="X1003" s="11"/>
      <c r="Y1003" s="11"/>
      <c r="Z1003" s="11"/>
      <c r="AA1003" s="11"/>
      <c r="AB1003" s="11"/>
      <c r="AC1003" s="11"/>
      <c r="AD1003" s="12" t="b">
        <f>AH1003&gt;AE1003</f>
        <v>1</v>
      </c>
      <c r="AE1003" s="16">
        <f>AF1003*1200/14+7</f>
        <v>2664.1428571428573</v>
      </c>
      <c r="AF1003" s="11">
        <f t="shared" si="99"/>
        <v>31</v>
      </c>
      <c r="AG1003" s="11">
        <v>16</v>
      </c>
      <c r="AH1003" s="11">
        <f>AH618</f>
        <v>2818</v>
      </c>
      <c r="AI1003" s="11"/>
      <c r="AJ1003" s="11"/>
      <c r="AK1003" s="11"/>
      <c r="AL1003"/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  <c r="CQ1003"/>
      <c r="CR1003"/>
      <c r="CS1003"/>
      <c r="CT1003"/>
      <c r="CU1003"/>
      <c r="CV1003"/>
      <c r="CW1003"/>
      <c r="CX1003"/>
      <c r="CY1003"/>
      <c r="CZ1003"/>
      <c r="DA1003"/>
      <c r="DB1003"/>
      <c r="DC1003"/>
      <c r="DD1003"/>
      <c r="DE1003"/>
      <c r="DF1003"/>
      <c r="DG1003"/>
      <c r="DH1003"/>
      <c r="DI1003"/>
      <c r="DJ1003"/>
      <c r="DK1003"/>
      <c r="DL1003"/>
      <c r="DM1003"/>
      <c r="DN1003"/>
      <c r="DO1003"/>
      <c r="DP1003"/>
      <c r="DQ1003"/>
      <c r="DR1003"/>
      <c r="DS1003"/>
      <c r="DT1003"/>
      <c r="DU1003"/>
      <c r="DV1003"/>
      <c r="DW1003"/>
      <c r="DX1003"/>
      <c r="DY1003"/>
      <c r="DZ1003"/>
      <c r="EA1003"/>
      <c r="EB1003"/>
      <c r="EC1003"/>
      <c r="ED1003"/>
      <c r="EE1003"/>
      <c r="EF1003"/>
      <c r="EG1003"/>
      <c r="EH1003"/>
      <c r="EI1003"/>
      <c r="EJ1003"/>
      <c r="EK1003"/>
      <c r="EL1003"/>
      <c r="EM1003"/>
      <c r="EN1003"/>
      <c r="EO1003"/>
      <c r="EP1003"/>
      <c r="EQ1003"/>
      <c r="ER1003"/>
      <c r="ES1003"/>
      <c r="ET1003"/>
      <c r="EU1003"/>
      <c r="EV1003"/>
      <c r="EW1003"/>
      <c r="EX1003"/>
      <c r="EY1003"/>
      <c r="EZ1003"/>
      <c r="FA1003"/>
      <c r="FB1003"/>
      <c r="FC1003"/>
      <c r="FD1003"/>
      <c r="FE1003"/>
      <c r="FF1003"/>
      <c r="FG1003"/>
      <c r="FH1003"/>
      <c r="FI1003"/>
      <c r="FJ1003"/>
      <c r="FK1003"/>
      <c r="FL1003"/>
      <c r="FM1003"/>
      <c r="FN1003"/>
      <c r="FO1003"/>
      <c r="FP1003"/>
      <c r="FQ1003"/>
      <c r="FR1003"/>
      <c r="FS1003"/>
      <c r="FT1003"/>
      <c r="FU1003"/>
      <c r="FV1003"/>
      <c r="FW1003"/>
      <c r="FX1003"/>
      <c r="FY1003"/>
      <c r="FZ1003"/>
      <c r="GA1003"/>
      <c r="GB1003"/>
      <c r="GC1003"/>
      <c r="GD1003"/>
      <c r="GE1003"/>
      <c r="GF1003"/>
      <c r="GG1003"/>
      <c r="GH1003"/>
      <c r="GI1003"/>
      <c r="GJ1003"/>
      <c r="GK1003"/>
      <c r="GL1003"/>
      <c r="GM1003"/>
      <c r="GN1003"/>
      <c r="GO1003"/>
      <c r="GP1003"/>
      <c r="GQ1003"/>
      <c r="GR1003"/>
      <c r="GS1003"/>
      <c r="GT1003"/>
      <c r="GU1003"/>
      <c r="GV1003"/>
      <c r="GW1003"/>
      <c r="GX1003"/>
      <c r="GY1003"/>
      <c r="GZ1003"/>
      <c r="HA1003"/>
      <c r="HB1003"/>
      <c r="HC1003"/>
      <c r="HD1003"/>
      <c r="HE1003"/>
      <c r="HF1003"/>
      <c r="HG1003"/>
      <c r="HH1003"/>
      <c r="HI1003"/>
      <c r="HJ1003"/>
      <c r="HK1003"/>
      <c r="HL1003"/>
      <c r="HM1003"/>
      <c r="HN1003"/>
      <c r="HO1003"/>
      <c r="HP1003"/>
      <c r="HQ1003"/>
      <c r="HR1003"/>
      <c r="HS1003"/>
      <c r="HT1003"/>
      <c r="HU1003"/>
      <c r="HV1003"/>
      <c r="HW1003"/>
      <c r="HX1003"/>
      <c r="HY1003"/>
      <c r="HZ1003"/>
      <c r="IA1003"/>
      <c r="IB1003"/>
      <c r="IC1003"/>
      <c r="ID1003"/>
      <c r="IE1003"/>
      <c r="IF1003"/>
      <c r="IG1003"/>
      <c r="IH1003"/>
      <c r="II1003"/>
      <c r="IJ1003"/>
      <c r="IK1003"/>
      <c r="IL1003"/>
      <c r="IM1003"/>
      <c r="IN1003"/>
      <c r="IO1003"/>
      <c r="IP1003"/>
      <c r="IQ1003"/>
      <c r="IR1003"/>
      <c r="IS1003"/>
      <c r="IT1003"/>
      <c r="IU1003"/>
      <c r="IV1003"/>
      <c r="IW1003"/>
      <c r="IX1003"/>
      <c r="IY1003"/>
      <c r="IZ1003"/>
      <c r="JA1003"/>
      <c r="JB1003"/>
      <c r="JC1003"/>
      <c r="JD1003"/>
      <c r="JE1003"/>
      <c r="JF1003"/>
    </row>
    <row r="1004" spans="6:266" s="12" customFormat="1">
      <c r="F1004" s="12" t="b">
        <f>J1004&lt;G1004</f>
        <v>1</v>
      </c>
      <c r="G1004" s="16">
        <f>H1004*1200/14-7</f>
        <v>2821.5714285714284</v>
      </c>
      <c r="H1004" s="11">
        <f t="shared" si="97"/>
        <v>33</v>
      </c>
      <c r="I1004" s="11"/>
      <c r="J1004" s="11">
        <f>J619</f>
        <v>2804</v>
      </c>
      <c r="K1004" s="11" t="b">
        <f>J1005-J1004&gt;14</f>
        <v>1</v>
      </c>
      <c r="L1004" s="11"/>
      <c r="R1004"/>
      <c r="S1004"/>
      <c r="T1004"/>
      <c r="U1004"/>
      <c r="V1004"/>
      <c r="W1004"/>
      <c r="X1004" s="11"/>
      <c r="Y1004" s="11"/>
      <c r="Z1004" s="11"/>
      <c r="AA1004" s="11"/>
      <c r="AB1004" s="11"/>
      <c r="AC1004" s="11"/>
      <c r="AD1004" s="12" t="b">
        <f>AH1004&lt;AE1004</f>
        <v>1</v>
      </c>
      <c r="AE1004" s="16">
        <f>AF1004*1200/14-7</f>
        <v>2821.5714285714284</v>
      </c>
      <c r="AF1004" s="11">
        <f t="shared" si="99"/>
        <v>33</v>
      </c>
      <c r="AG1004" s="11"/>
      <c r="AH1004" s="11">
        <f>AH619</f>
        <v>2818</v>
      </c>
      <c r="AI1004" s="11" t="b">
        <f>AH1005-AH1004&gt;14</f>
        <v>1</v>
      </c>
      <c r="AJ1004" s="11"/>
      <c r="AK1004" s="11"/>
      <c r="AL1004"/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  <c r="CQ1004"/>
      <c r="CR1004"/>
      <c r="CS1004"/>
      <c r="CT1004"/>
      <c r="CU1004"/>
      <c r="CV1004"/>
      <c r="CW1004"/>
      <c r="CX1004"/>
      <c r="CY1004"/>
      <c r="CZ1004"/>
      <c r="DA1004"/>
      <c r="DB1004"/>
      <c r="DC1004"/>
      <c r="DD1004"/>
      <c r="DE1004"/>
      <c r="DF1004"/>
      <c r="DG1004"/>
      <c r="DH1004"/>
      <c r="DI1004"/>
      <c r="DJ1004"/>
      <c r="DK1004"/>
      <c r="DL1004"/>
      <c r="DM1004"/>
      <c r="DN1004"/>
      <c r="DO1004"/>
      <c r="DP1004"/>
      <c r="DQ1004"/>
      <c r="DR1004"/>
      <c r="DS1004"/>
      <c r="DT1004"/>
      <c r="DU1004"/>
      <c r="DV1004"/>
      <c r="DW1004"/>
      <c r="DX1004"/>
      <c r="DY1004"/>
      <c r="DZ1004"/>
      <c r="EA1004"/>
      <c r="EB1004"/>
      <c r="EC1004"/>
      <c r="ED1004"/>
      <c r="EE1004"/>
      <c r="EF1004"/>
      <c r="EG1004"/>
      <c r="EH1004"/>
      <c r="EI1004"/>
      <c r="EJ1004"/>
      <c r="EK1004"/>
      <c r="EL1004"/>
      <c r="EM1004"/>
      <c r="EN1004"/>
      <c r="EO1004"/>
      <c r="EP1004"/>
      <c r="EQ1004"/>
      <c r="ER1004"/>
      <c r="ES1004"/>
      <c r="ET1004"/>
      <c r="EU1004"/>
      <c r="EV1004"/>
      <c r="EW1004"/>
      <c r="EX1004"/>
      <c r="EY1004"/>
      <c r="EZ1004"/>
      <c r="FA1004"/>
      <c r="FB1004"/>
      <c r="FC1004"/>
      <c r="FD1004"/>
      <c r="FE1004"/>
      <c r="FF1004"/>
      <c r="FG1004"/>
      <c r="FH1004"/>
      <c r="FI1004"/>
      <c r="FJ1004"/>
      <c r="FK1004"/>
      <c r="FL1004"/>
      <c r="FM1004"/>
      <c r="FN1004"/>
      <c r="FO1004"/>
      <c r="FP1004"/>
      <c r="FQ1004"/>
      <c r="FR1004"/>
      <c r="FS1004"/>
      <c r="FT1004"/>
      <c r="FU1004"/>
      <c r="FV1004"/>
      <c r="FW1004"/>
      <c r="FX1004"/>
      <c r="FY1004"/>
      <c r="FZ1004"/>
      <c r="GA1004"/>
      <c r="GB1004"/>
      <c r="GC1004"/>
      <c r="GD1004"/>
      <c r="GE1004"/>
      <c r="GF1004"/>
      <c r="GG1004"/>
      <c r="GH1004"/>
      <c r="GI1004"/>
      <c r="GJ1004"/>
      <c r="GK1004"/>
      <c r="GL1004"/>
      <c r="GM1004"/>
      <c r="GN1004"/>
      <c r="GO1004"/>
      <c r="GP1004"/>
      <c r="GQ1004"/>
      <c r="GR1004"/>
      <c r="GS1004"/>
      <c r="GT1004"/>
      <c r="GU1004"/>
      <c r="GV1004"/>
      <c r="GW1004"/>
      <c r="GX1004"/>
      <c r="GY1004"/>
      <c r="GZ1004"/>
      <c r="HA1004"/>
      <c r="HB1004"/>
      <c r="HC1004"/>
      <c r="HD1004"/>
      <c r="HE1004"/>
      <c r="HF1004"/>
      <c r="HG1004"/>
      <c r="HH1004"/>
      <c r="HI1004"/>
      <c r="HJ1004"/>
      <c r="HK1004"/>
      <c r="HL1004"/>
      <c r="HM1004"/>
      <c r="HN1004"/>
      <c r="HO1004"/>
      <c r="HP1004"/>
      <c r="HQ1004"/>
      <c r="HR1004"/>
      <c r="HS1004"/>
      <c r="HT1004"/>
      <c r="HU1004"/>
      <c r="HV1004"/>
      <c r="HW1004"/>
      <c r="HX1004"/>
      <c r="HY1004"/>
      <c r="HZ1004"/>
      <c r="IA1004"/>
      <c r="IB1004"/>
      <c r="IC1004"/>
      <c r="ID1004"/>
      <c r="IE1004"/>
      <c r="IF1004"/>
      <c r="IG1004"/>
      <c r="IH1004"/>
      <c r="II1004"/>
      <c r="IJ1004"/>
      <c r="IK1004"/>
      <c r="IL1004"/>
      <c r="IM1004"/>
      <c r="IN1004"/>
      <c r="IO1004"/>
      <c r="IP1004"/>
      <c r="IQ1004"/>
      <c r="IR1004"/>
      <c r="IS1004"/>
      <c r="IT1004"/>
      <c r="IU1004"/>
      <c r="IV1004"/>
      <c r="IW1004"/>
      <c r="IX1004"/>
      <c r="IY1004"/>
      <c r="IZ1004"/>
      <c r="JA1004"/>
      <c r="JB1004"/>
      <c r="JC1004"/>
      <c r="JD1004"/>
      <c r="JE1004"/>
      <c r="JF1004"/>
    </row>
    <row r="1005" spans="6:266" s="12" customFormat="1">
      <c r="F1005" s="12" t="b">
        <f>J1005&gt;G1005</f>
        <v>1</v>
      </c>
      <c r="G1005" s="16">
        <f>H1005*1200/14+7</f>
        <v>2835.5714285714284</v>
      </c>
      <c r="H1005" s="11">
        <f t="shared" si="97"/>
        <v>33</v>
      </c>
      <c r="I1005" s="11">
        <v>17</v>
      </c>
      <c r="J1005" s="11">
        <f>J650</f>
        <v>2895</v>
      </c>
      <c r="K1005" s="11"/>
      <c r="L1005" s="11"/>
      <c r="R1005"/>
      <c r="S1005"/>
      <c r="T1005"/>
      <c r="U1005"/>
      <c r="V1005"/>
      <c r="W1005"/>
      <c r="X1005" s="11"/>
      <c r="Y1005" s="11"/>
      <c r="Z1005" s="11"/>
      <c r="AA1005" s="11"/>
      <c r="AB1005" s="11"/>
      <c r="AC1005" s="11"/>
      <c r="AD1005" s="12" t="b">
        <f>AH1005&gt;AE1005</f>
        <v>1</v>
      </c>
      <c r="AE1005" s="16">
        <f>AF1005*1200/14+7</f>
        <v>2835.5714285714284</v>
      </c>
      <c r="AF1005" s="11">
        <f t="shared" si="99"/>
        <v>33</v>
      </c>
      <c r="AG1005" s="11">
        <v>17</v>
      </c>
      <c r="AH1005" s="11">
        <f>AH650</f>
        <v>3006</v>
      </c>
      <c r="AI1005" s="11"/>
      <c r="AJ1005" s="11"/>
      <c r="AK1005" s="11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  <c r="CQ1005"/>
      <c r="CR1005"/>
      <c r="CS1005"/>
      <c r="CT1005"/>
      <c r="CU1005"/>
      <c r="CV1005"/>
      <c r="CW1005"/>
      <c r="CX1005"/>
      <c r="CY1005"/>
      <c r="CZ1005"/>
      <c r="DA1005"/>
      <c r="DB1005"/>
      <c r="DC1005"/>
      <c r="DD1005"/>
      <c r="DE1005"/>
      <c r="DF1005"/>
      <c r="DG1005"/>
      <c r="DH1005"/>
      <c r="DI1005"/>
      <c r="DJ1005"/>
      <c r="DK1005"/>
      <c r="DL1005"/>
      <c r="DM1005"/>
      <c r="DN1005"/>
      <c r="DO1005"/>
      <c r="DP1005"/>
      <c r="DQ1005"/>
      <c r="DR1005"/>
      <c r="DS1005"/>
      <c r="DT1005"/>
      <c r="DU1005"/>
      <c r="DV1005"/>
      <c r="DW1005"/>
      <c r="DX1005"/>
      <c r="DY1005"/>
      <c r="DZ1005"/>
      <c r="EA1005"/>
      <c r="EB1005"/>
      <c r="EC1005"/>
      <c r="ED1005"/>
      <c r="EE1005"/>
      <c r="EF1005"/>
      <c r="EG1005"/>
      <c r="EH1005"/>
      <c r="EI1005"/>
      <c r="EJ1005"/>
      <c r="EK1005"/>
      <c r="EL1005"/>
      <c r="EM1005"/>
      <c r="EN1005"/>
      <c r="EO1005"/>
      <c r="EP1005"/>
      <c r="EQ1005"/>
      <c r="ER1005"/>
      <c r="ES1005"/>
      <c r="ET1005"/>
      <c r="EU1005"/>
      <c r="EV1005"/>
      <c r="EW1005"/>
      <c r="EX1005"/>
      <c r="EY1005"/>
      <c r="EZ1005"/>
      <c r="FA1005"/>
      <c r="FB1005"/>
      <c r="FC1005"/>
      <c r="FD1005"/>
      <c r="FE1005"/>
      <c r="FF1005"/>
      <c r="FG1005"/>
      <c r="FH1005"/>
      <c r="FI1005"/>
      <c r="FJ1005"/>
      <c r="FK1005"/>
      <c r="FL1005"/>
      <c r="FM1005"/>
      <c r="FN1005"/>
      <c r="FO1005"/>
      <c r="FP1005"/>
      <c r="FQ1005"/>
      <c r="FR1005"/>
      <c r="FS1005"/>
      <c r="FT1005"/>
      <c r="FU1005"/>
      <c r="FV1005"/>
      <c r="FW1005"/>
      <c r="FX1005"/>
      <c r="FY1005"/>
      <c r="FZ1005"/>
      <c r="GA1005"/>
      <c r="GB1005"/>
      <c r="GC1005"/>
      <c r="GD1005"/>
      <c r="GE1005"/>
      <c r="GF1005"/>
      <c r="GG1005"/>
      <c r="GH1005"/>
      <c r="GI1005"/>
      <c r="GJ1005"/>
      <c r="GK1005"/>
      <c r="GL1005"/>
      <c r="GM1005"/>
      <c r="GN1005"/>
      <c r="GO1005"/>
      <c r="GP1005"/>
      <c r="GQ1005"/>
      <c r="GR1005"/>
      <c r="GS1005"/>
      <c r="GT1005"/>
      <c r="GU1005"/>
      <c r="GV1005"/>
      <c r="GW1005"/>
      <c r="GX1005"/>
      <c r="GY1005"/>
      <c r="GZ1005"/>
      <c r="HA1005"/>
      <c r="HB1005"/>
      <c r="HC1005"/>
      <c r="HD1005"/>
      <c r="HE1005"/>
      <c r="HF1005"/>
      <c r="HG1005"/>
      <c r="HH1005"/>
      <c r="HI1005"/>
      <c r="HJ1005"/>
      <c r="HK1005"/>
      <c r="HL1005"/>
      <c r="HM1005"/>
      <c r="HN1005"/>
      <c r="HO1005"/>
      <c r="HP1005"/>
      <c r="HQ1005"/>
      <c r="HR1005"/>
      <c r="HS1005"/>
      <c r="HT1005"/>
      <c r="HU1005"/>
      <c r="HV1005"/>
      <c r="HW1005"/>
      <c r="HX1005"/>
      <c r="HY1005"/>
      <c r="HZ1005"/>
      <c r="IA1005"/>
      <c r="IB1005"/>
      <c r="IC1005"/>
      <c r="ID1005"/>
      <c r="IE1005"/>
      <c r="IF1005"/>
      <c r="IG1005"/>
      <c r="IH1005"/>
      <c r="II1005"/>
      <c r="IJ1005"/>
      <c r="IK1005"/>
      <c r="IL1005"/>
      <c r="IM1005"/>
      <c r="IN1005"/>
      <c r="IO1005"/>
      <c r="IP1005"/>
      <c r="IQ1005"/>
      <c r="IR1005"/>
      <c r="IS1005"/>
      <c r="IT1005"/>
      <c r="IU1005"/>
      <c r="IV1005"/>
      <c r="IW1005"/>
      <c r="IX1005"/>
      <c r="IY1005"/>
      <c r="IZ1005"/>
      <c r="JA1005"/>
      <c r="JB1005"/>
      <c r="JC1005"/>
      <c r="JD1005"/>
      <c r="JE1005"/>
      <c r="JF1005"/>
    </row>
    <row r="1006" spans="6:266" s="12" customFormat="1">
      <c r="F1006" s="12" t="b">
        <f>J1006&lt;G1006</f>
        <v>1</v>
      </c>
      <c r="G1006" s="16">
        <f>H1006*1200/14-7</f>
        <v>2993</v>
      </c>
      <c r="H1006" s="11">
        <f t="shared" si="97"/>
        <v>35</v>
      </c>
      <c r="I1006" s="11"/>
      <c r="J1006" s="11">
        <f>J651</f>
        <v>2895</v>
      </c>
      <c r="K1006" s="11"/>
      <c r="L1006" s="11"/>
      <c r="R1006"/>
      <c r="S1006"/>
      <c r="T1006"/>
      <c r="U1006"/>
      <c r="V1006"/>
      <c r="W1006"/>
      <c r="X1006" s="11"/>
      <c r="Y1006" s="11"/>
      <c r="Z1006" s="11"/>
      <c r="AA1006" s="11"/>
      <c r="AB1006" s="11"/>
      <c r="AC1006" s="11"/>
      <c r="AD1006" s="15" t="b">
        <f>AH1006&lt;AE1006</f>
        <v>0</v>
      </c>
      <c r="AE1006" s="16">
        <f>AF1006*1200/14-7</f>
        <v>2993</v>
      </c>
      <c r="AF1006" s="11">
        <f t="shared" si="99"/>
        <v>35</v>
      </c>
      <c r="AG1006" s="11"/>
      <c r="AH1006" s="11">
        <f>AH651</f>
        <v>3010</v>
      </c>
      <c r="AI1006" s="11" t="b">
        <f>AH1007-AH1006&gt;14</f>
        <v>1</v>
      </c>
      <c r="AJ1006" s="11"/>
      <c r="AK1006" s="11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  <c r="CQ1006"/>
      <c r="CR1006"/>
      <c r="CS1006"/>
      <c r="CT1006"/>
      <c r="CU1006"/>
      <c r="CV1006"/>
      <c r="CW1006"/>
      <c r="CX1006"/>
      <c r="CY1006"/>
      <c r="CZ1006"/>
      <c r="DA1006"/>
      <c r="DB1006"/>
      <c r="DC1006"/>
      <c r="DD1006"/>
      <c r="DE1006"/>
      <c r="DF1006"/>
      <c r="DG1006"/>
      <c r="DH1006"/>
      <c r="DI1006"/>
      <c r="DJ1006"/>
      <c r="DK1006"/>
      <c r="DL1006"/>
      <c r="DM1006"/>
      <c r="DN1006"/>
      <c r="DO1006"/>
      <c r="DP1006"/>
      <c r="DQ1006"/>
      <c r="DR1006"/>
      <c r="DS1006"/>
      <c r="DT1006"/>
      <c r="DU1006"/>
      <c r="DV1006"/>
      <c r="DW1006"/>
      <c r="DX1006"/>
      <c r="DY1006"/>
      <c r="DZ1006"/>
      <c r="EA1006"/>
      <c r="EB1006"/>
      <c r="EC1006"/>
      <c r="ED1006"/>
      <c r="EE1006"/>
      <c r="EF1006"/>
      <c r="EG1006"/>
      <c r="EH1006"/>
      <c r="EI1006"/>
      <c r="EJ1006"/>
      <c r="EK1006"/>
      <c r="EL1006"/>
      <c r="EM1006"/>
      <c r="EN1006"/>
      <c r="EO1006"/>
      <c r="EP1006"/>
      <c r="EQ1006"/>
      <c r="ER1006"/>
      <c r="ES1006"/>
      <c r="ET1006"/>
      <c r="EU1006"/>
      <c r="EV1006"/>
      <c r="EW1006"/>
      <c r="EX1006"/>
      <c r="EY1006"/>
      <c r="EZ1006"/>
      <c r="FA1006"/>
      <c r="FB1006"/>
      <c r="FC1006"/>
      <c r="FD1006"/>
      <c r="FE1006"/>
      <c r="FF1006"/>
      <c r="FG1006"/>
      <c r="FH1006"/>
      <c r="FI1006"/>
      <c r="FJ1006"/>
      <c r="FK1006"/>
      <c r="FL1006"/>
      <c r="FM1006"/>
      <c r="FN1006"/>
      <c r="FO1006"/>
      <c r="FP1006"/>
      <c r="FQ1006"/>
      <c r="FR1006"/>
      <c r="FS1006"/>
      <c r="FT1006"/>
      <c r="FU1006"/>
      <c r="FV1006"/>
      <c r="FW1006"/>
      <c r="FX1006"/>
      <c r="FY1006"/>
      <c r="FZ1006"/>
      <c r="GA1006"/>
      <c r="GB1006"/>
      <c r="GC1006"/>
      <c r="GD1006"/>
      <c r="GE1006"/>
      <c r="GF1006"/>
      <c r="GG1006"/>
      <c r="GH1006"/>
      <c r="GI1006"/>
      <c r="GJ1006"/>
      <c r="GK1006"/>
      <c r="GL1006"/>
      <c r="GM1006"/>
      <c r="GN1006"/>
      <c r="GO1006"/>
      <c r="GP1006"/>
      <c r="GQ1006"/>
      <c r="GR1006"/>
      <c r="GS1006"/>
      <c r="GT1006"/>
      <c r="GU1006"/>
      <c r="GV1006"/>
      <c r="GW1006"/>
      <c r="GX1006"/>
      <c r="GY1006"/>
      <c r="GZ1006"/>
      <c r="HA1006"/>
      <c r="HB1006"/>
      <c r="HC1006"/>
      <c r="HD1006"/>
      <c r="HE1006"/>
      <c r="HF1006"/>
      <c r="HG1006"/>
      <c r="HH1006"/>
      <c r="HI1006"/>
      <c r="HJ1006"/>
      <c r="HK1006"/>
      <c r="HL1006"/>
      <c r="HM1006"/>
      <c r="HN1006"/>
      <c r="HO1006"/>
      <c r="HP1006"/>
      <c r="HQ1006"/>
      <c r="HR1006"/>
      <c r="HS1006"/>
      <c r="HT1006"/>
      <c r="HU1006"/>
      <c r="HV1006"/>
      <c r="HW1006"/>
      <c r="HX1006"/>
      <c r="HY1006"/>
      <c r="HZ1006"/>
      <c r="IA1006"/>
      <c r="IB1006"/>
      <c r="IC1006"/>
      <c r="ID1006"/>
      <c r="IE1006"/>
      <c r="IF1006"/>
      <c r="IG1006"/>
      <c r="IH1006"/>
      <c r="II1006"/>
      <c r="IJ1006"/>
      <c r="IK1006"/>
      <c r="IL1006"/>
      <c r="IM1006"/>
      <c r="IN1006"/>
      <c r="IO1006"/>
      <c r="IP1006"/>
      <c r="IQ1006"/>
      <c r="IR1006"/>
      <c r="IS1006"/>
      <c r="IT1006"/>
      <c r="IU1006"/>
      <c r="IV1006"/>
      <c r="IW1006"/>
      <c r="IX1006"/>
      <c r="IY1006"/>
      <c r="IZ1006"/>
      <c r="JA1006"/>
      <c r="JB1006"/>
      <c r="JC1006"/>
      <c r="JD1006"/>
      <c r="JE1006"/>
      <c r="JF1006"/>
    </row>
    <row r="1007" spans="6:266" s="12" customFormat="1">
      <c r="F1007"/>
      <c r="G1007"/>
      <c r="H1007"/>
      <c r="I1007" s="11" t="s">
        <v>14</v>
      </c>
      <c r="J1007" s="11" t="s">
        <v>14</v>
      </c>
      <c r="K1007" s="12" t="s">
        <v>14</v>
      </c>
      <c r="L1007" s="11"/>
      <c r="M1007" s="11"/>
      <c r="N1007" s="11"/>
      <c r="O1007" s="11"/>
      <c r="P1007" s="11"/>
      <c r="Q1007" s="11"/>
      <c r="U1007"/>
      <c r="V1007"/>
      <c r="W1007"/>
      <c r="X1007" s="11"/>
      <c r="Y1007" s="11"/>
      <c r="Z1007" s="11"/>
      <c r="AA1007" s="11"/>
      <c r="AB1007" s="11"/>
      <c r="AC1007" s="11"/>
      <c r="AD1007" s="12" t="b">
        <f>AH1007&gt;AE1007</f>
        <v>1</v>
      </c>
      <c r="AE1007" s="16">
        <f>AF1007*1200/14+7</f>
        <v>3007</v>
      </c>
      <c r="AF1007" s="11">
        <f t="shared" si="99"/>
        <v>35</v>
      </c>
      <c r="AG1007" s="11">
        <v>18</v>
      </c>
      <c r="AH1007" s="11">
        <f>AH682</f>
        <v>3181</v>
      </c>
      <c r="AI1007" s="12" t="s">
        <v>14</v>
      </c>
      <c r="AJ1007" s="11"/>
      <c r="AK1007" s="11"/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  <c r="CQ1007"/>
      <c r="CR1007"/>
      <c r="CS1007"/>
      <c r="CT1007"/>
      <c r="CU1007"/>
      <c r="CV1007"/>
      <c r="CW1007"/>
      <c r="CX1007"/>
      <c r="CY1007"/>
      <c r="CZ1007"/>
      <c r="DA1007"/>
      <c r="DB1007"/>
      <c r="DC1007"/>
      <c r="DD1007"/>
      <c r="DE1007"/>
      <c r="DF1007"/>
      <c r="DG1007"/>
      <c r="DH1007"/>
      <c r="DI1007"/>
      <c r="DJ1007"/>
      <c r="DK1007"/>
      <c r="DL1007"/>
      <c r="DM1007"/>
      <c r="DN1007"/>
      <c r="DO1007"/>
      <c r="DP1007"/>
      <c r="DQ1007"/>
      <c r="DR1007"/>
      <c r="DS1007"/>
      <c r="DT1007"/>
      <c r="DU1007"/>
      <c r="DV1007"/>
      <c r="DW1007"/>
      <c r="DX1007"/>
      <c r="DY1007"/>
      <c r="DZ1007"/>
      <c r="EA1007"/>
      <c r="EB1007"/>
      <c r="EC1007"/>
      <c r="ED1007"/>
      <c r="EE1007"/>
      <c r="EF1007"/>
      <c r="EG1007"/>
      <c r="EH1007"/>
      <c r="EI1007"/>
      <c r="EJ1007"/>
      <c r="EK1007"/>
      <c r="EL1007"/>
      <c r="EM1007"/>
      <c r="EN1007"/>
      <c r="EO1007"/>
      <c r="EP1007"/>
      <c r="EQ1007"/>
      <c r="ER1007"/>
      <c r="ES1007"/>
      <c r="ET1007"/>
      <c r="EU1007"/>
      <c r="EV1007"/>
      <c r="EW1007"/>
      <c r="EX1007"/>
      <c r="EY1007"/>
      <c r="EZ1007"/>
      <c r="FA1007"/>
      <c r="FB1007"/>
      <c r="FC1007"/>
      <c r="FD1007"/>
      <c r="FE1007"/>
      <c r="FF1007"/>
      <c r="FG1007"/>
      <c r="FH1007"/>
      <c r="FI1007"/>
      <c r="FJ1007"/>
      <c r="FK1007"/>
      <c r="FL1007"/>
      <c r="FM1007"/>
      <c r="FN1007"/>
      <c r="FO1007"/>
      <c r="FP1007"/>
      <c r="FQ1007"/>
      <c r="FR1007"/>
      <c r="FS1007"/>
      <c r="FT1007"/>
      <c r="FU1007"/>
      <c r="FV1007"/>
      <c r="FW1007"/>
      <c r="FX1007"/>
      <c r="FY1007"/>
      <c r="FZ1007"/>
      <c r="GA1007"/>
      <c r="GB1007"/>
      <c r="GC1007"/>
      <c r="GD1007"/>
      <c r="GE1007"/>
      <c r="GF1007"/>
      <c r="GG1007"/>
      <c r="GH1007"/>
      <c r="GI1007"/>
      <c r="GJ1007"/>
      <c r="GK1007"/>
      <c r="GL1007"/>
      <c r="GM1007"/>
      <c r="GN1007"/>
      <c r="GO1007"/>
      <c r="GP1007"/>
      <c r="GQ1007"/>
      <c r="GR1007"/>
      <c r="GS1007"/>
      <c r="GT1007"/>
      <c r="GU1007"/>
      <c r="GV1007"/>
      <c r="GW1007"/>
      <c r="GX1007"/>
      <c r="GY1007"/>
      <c r="GZ1007"/>
      <c r="HA1007"/>
      <c r="HB1007"/>
      <c r="HC1007"/>
      <c r="HD1007"/>
      <c r="HE1007"/>
      <c r="HF1007"/>
      <c r="HG1007"/>
      <c r="HH1007"/>
      <c r="HI1007"/>
      <c r="HJ1007"/>
      <c r="HK1007"/>
      <c r="HL1007"/>
      <c r="HM1007"/>
      <c r="HN1007"/>
      <c r="HO1007"/>
      <c r="HP1007"/>
      <c r="HQ1007"/>
      <c r="HR1007"/>
      <c r="HS1007"/>
      <c r="HT1007"/>
      <c r="HU1007"/>
      <c r="HV1007"/>
      <c r="HW1007"/>
      <c r="HX1007"/>
      <c r="HY1007"/>
      <c r="HZ1007"/>
      <c r="IA1007"/>
      <c r="IB1007"/>
      <c r="IC1007"/>
      <c r="ID1007"/>
      <c r="IE1007"/>
      <c r="IF1007"/>
      <c r="IG1007"/>
      <c r="IH1007"/>
      <c r="II1007"/>
      <c r="IJ1007"/>
      <c r="IK1007"/>
      <c r="IL1007"/>
      <c r="IM1007"/>
      <c r="IN1007"/>
      <c r="IO1007"/>
      <c r="IP1007"/>
      <c r="IQ1007"/>
      <c r="IR1007"/>
      <c r="IS1007"/>
      <c r="IT1007"/>
      <c r="IU1007"/>
      <c r="IV1007"/>
      <c r="IW1007"/>
      <c r="IX1007"/>
      <c r="IY1007"/>
      <c r="IZ1007"/>
      <c r="JA1007"/>
      <c r="JB1007"/>
      <c r="JC1007"/>
      <c r="JD1007"/>
      <c r="JE1007"/>
      <c r="JF1007"/>
    </row>
    <row r="1008" spans="6:266" s="12" customFormat="1">
      <c r="F1008"/>
      <c r="G1008"/>
      <c r="H1008"/>
      <c r="I1008" s="11"/>
      <c r="J1008" s="11" t="s">
        <v>14</v>
      </c>
      <c r="K1008" s="12" t="s">
        <v>14</v>
      </c>
      <c r="L1008" s="11"/>
      <c r="M1008" s="11"/>
      <c r="N1008" s="11"/>
      <c r="O1008" s="11"/>
      <c r="P1008" s="11"/>
      <c r="Q1008" s="11"/>
      <c r="U1008"/>
      <c r="V1008"/>
      <c r="W1008"/>
      <c r="X1008" s="11"/>
      <c r="Y1008" s="11"/>
      <c r="Z1008" s="11"/>
      <c r="AA1008" s="11"/>
      <c r="AB1008" s="11"/>
      <c r="AC1008" s="11"/>
      <c r="AD1008" s="15" t="b">
        <f>AH1008&lt;AE1008</f>
        <v>0</v>
      </c>
      <c r="AE1008" s="16">
        <f>AF1008*1200/14-7</f>
        <v>3164.4285714285716</v>
      </c>
      <c r="AF1008" s="11">
        <f t="shared" si="99"/>
        <v>37</v>
      </c>
      <c r="AG1008" s="11" t="s">
        <v>14</v>
      </c>
      <c r="AH1008" s="11">
        <f>AH683</f>
        <v>3181</v>
      </c>
      <c r="AJ1008" s="11" t="s">
        <v>14</v>
      </c>
      <c r="AK1008" s="11"/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  <c r="CQ1008"/>
      <c r="CR1008"/>
      <c r="CS1008"/>
      <c r="CT1008"/>
      <c r="CU1008"/>
      <c r="CV1008"/>
      <c r="CW1008"/>
      <c r="CX1008"/>
      <c r="CY1008"/>
      <c r="CZ1008"/>
      <c r="DA1008"/>
      <c r="DB1008"/>
      <c r="DC1008"/>
      <c r="DD1008"/>
      <c r="DE1008"/>
      <c r="DF1008"/>
      <c r="DG1008"/>
      <c r="DH1008"/>
      <c r="DI1008"/>
      <c r="DJ1008"/>
      <c r="DK1008"/>
      <c r="DL1008"/>
      <c r="DM1008"/>
      <c r="DN1008"/>
      <c r="DO1008"/>
      <c r="DP1008"/>
      <c r="DQ1008"/>
      <c r="DR1008"/>
      <c r="DS1008"/>
      <c r="DT1008"/>
      <c r="DU1008"/>
      <c r="DV1008"/>
      <c r="DW1008"/>
      <c r="DX1008"/>
      <c r="DY1008"/>
      <c r="DZ1008"/>
      <c r="EA1008"/>
      <c r="EB1008"/>
      <c r="EC1008"/>
      <c r="ED1008"/>
      <c r="EE1008"/>
      <c r="EF1008"/>
      <c r="EG1008"/>
      <c r="EH1008"/>
      <c r="EI1008"/>
      <c r="EJ1008"/>
      <c r="EK1008"/>
      <c r="EL1008"/>
      <c r="EM1008"/>
      <c r="EN1008"/>
      <c r="EO1008"/>
      <c r="EP1008"/>
      <c r="EQ1008"/>
      <c r="ER1008"/>
      <c r="ES1008"/>
      <c r="ET1008"/>
      <c r="EU1008"/>
      <c r="EV1008"/>
      <c r="EW1008"/>
      <c r="EX1008"/>
      <c r="EY1008"/>
      <c r="EZ1008"/>
      <c r="FA1008"/>
      <c r="FB1008"/>
      <c r="FC1008"/>
      <c r="FD1008"/>
      <c r="FE1008"/>
      <c r="FF1008"/>
      <c r="FG1008"/>
      <c r="FH1008"/>
      <c r="FI1008"/>
      <c r="FJ1008"/>
      <c r="FK1008"/>
      <c r="FL1008"/>
      <c r="FM1008"/>
      <c r="FN1008"/>
      <c r="FO1008"/>
      <c r="FP1008"/>
      <c r="FQ1008"/>
      <c r="FR1008"/>
      <c r="FS1008"/>
      <c r="FT1008"/>
      <c r="FU1008"/>
      <c r="FV1008"/>
      <c r="FW1008"/>
      <c r="FX1008"/>
      <c r="FY1008"/>
      <c r="FZ1008"/>
      <c r="GA1008"/>
      <c r="GB1008"/>
      <c r="GC1008"/>
      <c r="GD1008"/>
      <c r="GE1008"/>
      <c r="GF1008"/>
      <c r="GG1008"/>
      <c r="GH1008"/>
      <c r="GI1008"/>
      <c r="GJ1008"/>
      <c r="GK1008"/>
      <c r="GL1008"/>
      <c r="GM1008"/>
      <c r="GN1008"/>
      <c r="GO1008"/>
      <c r="GP1008"/>
      <c r="GQ1008"/>
      <c r="GR1008"/>
      <c r="GS1008"/>
      <c r="GT1008"/>
      <c r="GU1008"/>
      <c r="GV1008"/>
      <c r="GW1008"/>
      <c r="GX1008"/>
      <c r="GY1008"/>
      <c r="GZ1008"/>
      <c r="HA1008"/>
      <c r="HB1008"/>
      <c r="HC1008"/>
      <c r="HD1008"/>
      <c r="HE1008"/>
      <c r="HF1008"/>
      <c r="HG1008"/>
      <c r="HH1008"/>
      <c r="HI1008"/>
      <c r="HJ1008"/>
      <c r="HK1008"/>
      <c r="HL1008"/>
      <c r="HM1008"/>
      <c r="HN1008"/>
      <c r="HO1008"/>
      <c r="HP1008"/>
      <c r="HQ1008"/>
      <c r="HR1008"/>
      <c r="HS1008"/>
      <c r="HT1008"/>
      <c r="HU1008"/>
      <c r="HV1008"/>
      <c r="HW1008"/>
      <c r="HX1008"/>
      <c r="HY1008"/>
      <c r="HZ1008"/>
      <c r="IA1008"/>
      <c r="IB1008"/>
      <c r="IC1008"/>
      <c r="ID1008"/>
      <c r="IE1008"/>
      <c r="IF1008"/>
      <c r="IG1008"/>
      <c r="IH1008"/>
      <c r="II1008"/>
      <c r="IJ1008"/>
      <c r="IK1008"/>
      <c r="IL1008"/>
      <c r="IM1008"/>
      <c r="IN1008"/>
      <c r="IO1008"/>
      <c r="IP1008"/>
      <c r="IQ1008"/>
      <c r="IR1008"/>
      <c r="IS1008"/>
      <c r="IT1008"/>
      <c r="IU1008"/>
      <c r="IV1008"/>
      <c r="IW1008"/>
      <c r="IX1008"/>
      <c r="IY1008"/>
      <c r="IZ1008"/>
      <c r="JA1008"/>
      <c r="JB1008"/>
      <c r="JC1008"/>
      <c r="JD1008"/>
      <c r="JE1008"/>
      <c r="JF1008"/>
    </row>
    <row r="1009" spans="6:266" s="12" customFormat="1">
      <c r="F1009"/>
      <c r="G1009"/>
      <c r="H1009"/>
      <c r="I1009" s="11" t="s">
        <v>14</v>
      </c>
      <c r="J1009" s="11" t="s">
        <v>14</v>
      </c>
      <c r="K1009" s="12" t="s">
        <v>14</v>
      </c>
      <c r="L1009" s="11"/>
      <c r="M1009" s="11"/>
      <c r="N1009" s="11"/>
      <c r="O1009" s="11"/>
      <c r="P1009" s="11"/>
      <c r="Q1009" s="11"/>
      <c r="U1009"/>
      <c r="V1009"/>
      <c r="W1009"/>
      <c r="X1009" s="11"/>
      <c r="Y1009" s="11"/>
      <c r="Z1009" s="11"/>
      <c r="AA1009" s="11"/>
      <c r="AB1009" s="11"/>
      <c r="AC1009" s="11"/>
      <c r="AG1009" s="11" t="s">
        <v>14</v>
      </c>
      <c r="AJ1009" s="11"/>
      <c r="AK1009" s="11"/>
      <c r="AL1009"/>
      <c r="AM1009"/>
      <c r="AN1009"/>
      <c r="AO1009"/>
      <c r="AP1009"/>
      <c r="AQ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  <c r="CQ1009"/>
      <c r="CR1009"/>
      <c r="CS1009"/>
      <c r="CT1009"/>
      <c r="CU1009"/>
      <c r="CV1009"/>
      <c r="CW1009"/>
      <c r="CX1009"/>
      <c r="CY1009"/>
      <c r="CZ1009"/>
      <c r="DA1009"/>
      <c r="DB1009"/>
      <c r="DC1009"/>
      <c r="DD1009"/>
      <c r="DE1009"/>
      <c r="DF1009"/>
      <c r="DG1009"/>
      <c r="DH1009"/>
      <c r="DI1009"/>
      <c r="DJ1009"/>
      <c r="DK1009"/>
      <c r="DL1009"/>
      <c r="DM1009"/>
      <c r="DN1009"/>
      <c r="DO1009"/>
      <c r="DP1009"/>
      <c r="DQ1009"/>
      <c r="DR1009"/>
      <c r="DS1009"/>
      <c r="DT1009"/>
      <c r="DU1009"/>
      <c r="DV1009"/>
      <c r="DW1009"/>
      <c r="DX1009"/>
      <c r="DY1009"/>
      <c r="DZ1009"/>
      <c r="EA1009"/>
      <c r="EB1009"/>
      <c r="EC1009"/>
      <c r="ED1009"/>
      <c r="EE1009"/>
      <c r="EF1009"/>
      <c r="EG1009"/>
      <c r="EH1009"/>
      <c r="EI1009"/>
      <c r="EJ1009"/>
      <c r="EK1009"/>
      <c r="EL1009"/>
      <c r="EM1009"/>
      <c r="EN1009"/>
      <c r="EO1009"/>
      <c r="EP1009"/>
      <c r="EQ1009"/>
      <c r="ER1009"/>
      <c r="ES1009"/>
      <c r="ET1009"/>
      <c r="EU1009"/>
      <c r="EV1009"/>
      <c r="EW1009"/>
      <c r="EX1009"/>
      <c r="EY1009"/>
      <c r="EZ1009"/>
      <c r="FA1009"/>
      <c r="FB1009"/>
      <c r="FC1009"/>
      <c r="FD1009"/>
      <c r="FE1009"/>
      <c r="FF1009"/>
      <c r="FG1009"/>
      <c r="FH1009"/>
      <c r="FI1009"/>
      <c r="FJ1009"/>
      <c r="FK1009"/>
      <c r="FL1009"/>
      <c r="FM1009"/>
      <c r="FN1009"/>
      <c r="FO1009"/>
      <c r="FP1009"/>
      <c r="FQ1009"/>
      <c r="FR1009"/>
      <c r="FS1009"/>
      <c r="FT1009"/>
      <c r="FU1009"/>
      <c r="FV1009"/>
      <c r="FW1009"/>
      <c r="FX1009"/>
      <c r="FY1009"/>
      <c r="FZ1009"/>
      <c r="GA1009"/>
      <c r="GB1009"/>
      <c r="GC1009"/>
      <c r="GD1009"/>
      <c r="GE1009"/>
      <c r="GF1009"/>
      <c r="GG1009"/>
      <c r="GH1009"/>
      <c r="GI1009"/>
      <c r="GJ1009"/>
      <c r="GK1009"/>
      <c r="GL1009"/>
      <c r="GM1009"/>
      <c r="GN1009"/>
      <c r="GO1009"/>
      <c r="GP1009"/>
      <c r="GQ1009"/>
      <c r="GR1009"/>
      <c r="GS1009"/>
      <c r="GT1009"/>
      <c r="GU1009"/>
      <c r="GV1009"/>
      <c r="GW1009"/>
      <c r="GX1009"/>
      <c r="GY1009"/>
      <c r="GZ1009"/>
      <c r="HA1009"/>
      <c r="HB1009"/>
      <c r="HC1009"/>
      <c r="HD1009"/>
      <c r="HE1009"/>
      <c r="HF1009"/>
      <c r="HG1009"/>
      <c r="HH1009"/>
      <c r="HI1009"/>
      <c r="HJ1009"/>
      <c r="HK1009"/>
      <c r="HL1009"/>
      <c r="HM1009"/>
      <c r="HN1009"/>
      <c r="HO1009"/>
      <c r="HP1009"/>
      <c r="HQ1009"/>
      <c r="HR1009"/>
      <c r="HS1009"/>
      <c r="HT1009"/>
      <c r="HU1009"/>
      <c r="HV1009"/>
      <c r="HW1009"/>
      <c r="HX1009"/>
      <c r="HY1009"/>
      <c r="HZ1009"/>
      <c r="IA1009"/>
      <c r="IB1009"/>
      <c r="IC1009"/>
      <c r="ID1009"/>
      <c r="IE1009"/>
      <c r="IF1009"/>
      <c r="IG1009"/>
      <c r="IH1009"/>
      <c r="II1009"/>
      <c r="IJ1009"/>
      <c r="IK1009"/>
      <c r="IL1009"/>
      <c r="IM1009"/>
      <c r="IN1009"/>
      <c r="IO1009"/>
      <c r="IP1009"/>
      <c r="IQ1009"/>
      <c r="IR1009"/>
      <c r="IS1009"/>
      <c r="IT1009"/>
      <c r="IU1009"/>
      <c r="IV1009"/>
      <c r="IW1009"/>
      <c r="IX1009"/>
      <c r="IY1009"/>
      <c r="IZ1009"/>
      <c r="JA1009"/>
      <c r="JB1009"/>
      <c r="JC1009"/>
      <c r="JD1009"/>
      <c r="JE1009"/>
      <c r="JF1009"/>
    </row>
    <row r="1010" spans="6:266" s="12" customFormat="1">
      <c r="F1010"/>
      <c r="G1010"/>
      <c r="H1010"/>
      <c r="I1010" s="11"/>
      <c r="J1010" s="11" t="s">
        <v>14</v>
      </c>
      <c r="K1010" s="12" t="s">
        <v>14</v>
      </c>
      <c r="L1010" s="11"/>
      <c r="M1010" s="11"/>
      <c r="N1010" s="11"/>
      <c r="O1010" s="11"/>
      <c r="P1010" s="11"/>
      <c r="Q1010" s="11"/>
      <c r="U1010"/>
      <c r="V1010"/>
      <c r="W1010"/>
      <c r="X1010" s="11"/>
      <c r="Y1010" s="11"/>
      <c r="Z1010" s="11"/>
      <c r="AA1010" s="11"/>
      <c r="AB1010" s="11"/>
      <c r="AC1010" s="11"/>
      <c r="AG1010" s="11"/>
      <c r="AJ1010" s="11" t="s">
        <v>14</v>
      </c>
      <c r="AK1010" s="11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  <c r="CQ1010"/>
      <c r="CR1010"/>
      <c r="CS1010"/>
      <c r="CT1010"/>
      <c r="CU1010"/>
      <c r="CV1010"/>
      <c r="CW1010"/>
      <c r="CX1010"/>
      <c r="CY1010"/>
      <c r="CZ1010"/>
      <c r="DA1010"/>
      <c r="DB1010"/>
      <c r="DC1010"/>
      <c r="DD1010"/>
      <c r="DE1010"/>
      <c r="DF1010"/>
      <c r="DG1010"/>
      <c r="DH1010"/>
      <c r="DI1010"/>
      <c r="DJ1010"/>
      <c r="DK1010"/>
      <c r="DL1010"/>
      <c r="DM1010"/>
      <c r="DN1010"/>
      <c r="DO1010"/>
      <c r="DP1010"/>
      <c r="DQ1010"/>
      <c r="DR1010"/>
      <c r="DS1010"/>
      <c r="DT1010"/>
      <c r="DU1010"/>
      <c r="DV1010"/>
      <c r="DW1010"/>
      <c r="DX1010"/>
      <c r="DY1010"/>
      <c r="DZ1010"/>
      <c r="EA1010"/>
      <c r="EB1010"/>
      <c r="EC1010"/>
      <c r="ED1010"/>
      <c r="EE1010"/>
      <c r="EF1010"/>
      <c r="EG1010"/>
      <c r="EH1010"/>
      <c r="EI1010"/>
      <c r="EJ1010"/>
      <c r="EK1010"/>
      <c r="EL1010"/>
      <c r="EM1010"/>
      <c r="EN1010"/>
      <c r="EO1010"/>
      <c r="EP1010"/>
      <c r="EQ1010"/>
      <c r="ER1010"/>
      <c r="ES1010"/>
      <c r="ET1010"/>
      <c r="EU1010"/>
      <c r="EV1010"/>
      <c r="EW1010"/>
      <c r="EX1010"/>
      <c r="EY1010"/>
      <c r="EZ1010"/>
      <c r="FA1010"/>
      <c r="FB1010"/>
      <c r="FC1010"/>
      <c r="FD1010"/>
      <c r="FE1010"/>
      <c r="FF1010"/>
      <c r="FG1010"/>
      <c r="FH1010"/>
      <c r="FI1010"/>
      <c r="FJ1010"/>
      <c r="FK1010"/>
      <c r="FL1010"/>
      <c r="FM1010"/>
      <c r="FN1010"/>
      <c r="FO1010"/>
      <c r="FP1010"/>
      <c r="FQ1010"/>
      <c r="FR1010"/>
      <c r="FS1010"/>
      <c r="FT1010"/>
      <c r="FU1010"/>
      <c r="FV1010"/>
      <c r="FW1010"/>
      <c r="FX1010"/>
      <c r="FY1010"/>
      <c r="FZ1010"/>
      <c r="GA1010"/>
      <c r="GB1010"/>
      <c r="GC1010"/>
      <c r="GD1010"/>
      <c r="GE1010"/>
      <c r="GF1010"/>
      <c r="GG1010"/>
      <c r="GH1010"/>
      <c r="GI1010"/>
      <c r="GJ1010"/>
      <c r="GK1010"/>
      <c r="GL1010"/>
      <c r="GM1010"/>
      <c r="GN1010"/>
      <c r="GO1010"/>
      <c r="GP1010"/>
      <c r="GQ1010"/>
      <c r="GR1010"/>
      <c r="GS1010"/>
      <c r="GT1010"/>
      <c r="GU1010"/>
      <c r="GV1010"/>
      <c r="GW1010"/>
      <c r="GX1010"/>
      <c r="GY1010"/>
      <c r="GZ1010"/>
      <c r="HA1010"/>
      <c r="HB1010"/>
      <c r="HC1010"/>
      <c r="HD1010"/>
      <c r="HE1010"/>
      <c r="HF1010"/>
      <c r="HG1010"/>
      <c r="HH1010"/>
      <c r="HI1010"/>
      <c r="HJ1010"/>
      <c r="HK1010"/>
      <c r="HL1010"/>
      <c r="HM1010"/>
      <c r="HN1010"/>
      <c r="HO1010"/>
      <c r="HP1010"/>
      <c r="HQ1010"/>
      <c r="HR1010"/>
      <c r="HS1010"/>
      <c r="HT1010"/>
      <c r="HU1010"/>
      <c r="HV1010"/>
      <c r="HW1010"/>
      <c r="HX1010"/>
      <c r="HY1010"/>
      <c r="HZ1010"/>
      <c r="IA1010"/>
      <c r="IB1010"/>
      <c r="IC1010"/>
      <c r="ID1010"/>
      <c r="IE1010"/>
      <c r="IF1010"/>
      <c r="IG1010"/>
      <c r="IH1010"/>
      <c r="II1010"/>
      <c r="IJ1010"/>
      <c r="IK1010"/>
      <c r="IL1010"/>
      <c r="IM1010"/>
      <c r="IN1010"/>
      <c r="IO1010"/>
      <c r="IP1010"/>
      <c r="IQ1010"/>
      <c r="IR1010"/>
      <c r="IS1010"/>
      <c r="IT1010"/>
      <c r="IU1010"/>
      <c r="IV1010"/>
      <c r="IW1010"/>
      <c r="IX1010"/>
      <c r="IY1010"/>
      <c r="IZ1010"/>
      <c r="JA1010"/>
      <c r="JB1010"/>
      <c r="JC1010"/>
      <c r="JD1010"/>
      <c r="JE1010"/>
      <c r="JF1010"/>
    </row>
    <row r="1011" spans="6:266" s="12" customFormat="1">
      <c r="F1011"/>
      <c r="G1011"/>
      <c r="H1011"/>
      <c r="I1011" s="11"/>
      <c r="J1011" s="11" t="s">
        <v>14</v>
      </c>
      <c r="K1011" s="12" t="s">
        <v>14</v>
      </c>
      <c r="L1011" s="11"/>
      <c r="M1011" s="11"/>
      <c r="N1011" s="11"/>
      <c r="O1011" s="11"/>
      <c r="P1011" s="11"/>
      <c r="Q1011" s="11"/>
      <c r="U1011"/>
      <c r="V1011"/>
      <c r="W1011"/>
      <c r="X1011" s="11"/>
      <c r="Y1011" s="11"/>
      <c r="Z1011" s="11"/>
      <c r="AA1011" s="11"/>
      <c r="AB1011" s="11"/>
      <c r="AC1011" s="11"/>
      <c r="AG1011" s="11" t="s">
        <v>14</v>
      </c>
      <c r="AJ1011" s="11"/>
      <c r="AK1011" s="11"/>
      <c r="AL1011"/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  <c r="CQ1011"/>
      <c r="CR1011"/>
      <c r="CS1011"/>
      <c r="CT1011"/>
      <c r="CU1011"/>
      <c r="CV1011"/>
      <c r="CW1011"/>
      <c r="CX1011"/>
      <c r="CY1011"/>
      <c r="CZ1011"/>
      <c r="DA1011"/>
      <c r="DB1011"/>
      <c r="DC1011"/>
      <c r="DD1011"/>
      <c r="DE1011"/>
      <c r="DF1011"/>
      <c r="DG1011"/>
      <c r="DH1011"/>
      <c r="DI1011"/>
      <c r="DJ1011"/>
      <c r="DK1011"/>
      <c r="DL1011"/>
      <c r="DM1011"/>
      <c r="DN1011"/>
      <c r="DO1011"/>
      <c r="DP1011"/>
      <c r="DQ1011"/>
      <c r="DR1011"/>
      <c r="DS1011"/>
      <c r="DT1011"/>
      <c r="DU1011"/>
      <c r="DV1011"/>
      <c r="DW1011"/>
      <c r="DX1011"/>
      <c r="DY1011"/>
      <c r="DZ1011"/>
      <c r="EA1011"/>
      <c r="EB1011"/>
      <c r="EC1011"/>
      <c r="ED1011"/>
      <c r="EE1011"/>
      <c r="EF1011"/>
      <c r="EG1011"/>
      <c r="EH1011"/>
      <c r="EI1011"/>
      <c r="EJ1011"/>
      <c r="EK1011"/>
      <c r="EL1011"/>
      <c r="EM1011"/>
      <c r="EN1011"/>
      <c r="EO1011"/>
      <c r="EP1011"/>
      <c r="EQ1011"/>
      <c r="ER1011"/>
      <c r="ES1011"/>
      <c r="ET1011"/>
      <c r="EU1011"/>
      <c r="EV1011"/>
      <c r="EW1011"/>
      <c r="EX1011"/>
      <c r="EY1011"/>
      <c r="EZ1011"/>
      <c r="FA1011"/>
      <c r="FB1011"/>
      <c r="FC1011"/>
      <c r="FD1011"/>
      <c r="FE1011"/>
      <c r="FF1011"/>
      <c r="FG1011"/>
      <c r="FH1011"/>
      <c r="FI1011"/>
      <c r="FJ1011"/>
      <c r="FK1011"/>
      <c r="FL1011"/>
      <c r="FM1011"/>
      <c r="FN1011"/>
      <c r="FO1011"/>
      <c r="FP1011"/>
      <c r="FQ1011"/>
      <c r="FR1011"/>
      <c r="FS1011"/>
      <c r="FT1011"/>
      <c r="FU1011"/>
      <c r="FV1011"/>
      <c r="FW1011"/>
      <c r="FX1011"/>
      <c r="FY1011"/>
      <c r="FZ1011"/>
      <c r="GA1011"/>
      <c r="GB1011"/>
      <c r="GC1011"/>
      <c r="GD1011"/>
      <c r="GE1011"/>
      <c r="GF1011"/>
      <c r="GG1011"/>
      <c r="GH1011"/>
      <c r="GI1011"/>
      <c r="GJ1011"/>
      <c r="GK1011"/>
      <c r="GL1011"/>
      <c r="GM1011"/>
      <c r="GN1011"/>
      <c r="GO1011"/>
      <c r="GP1011"/>
      <c r="GQ1011"/>
      <c r="GR1011"/>
      <c r="GS1011"/>
      <c r="GT1011"/>
      <c r="GU1011"/>
      <c r="GV1011"/>
      <c r="GW1011"/>
      <c r="GX1011"/>
      <c r="GY1011"/>
      <c r="GZ1011"/>
      <c r="HA1011"/>
      <c r="HB1011"/>
      <c r="HC1011"/>
      <c r="HD1011"/>
      <c r="HE1011"/>
      <c r="HF1011"/>
      <c r="HG1011"/>
      <c r="HH1011"/>
      <c r="HI1011"/>
      <c r="HJ1011"/>
      <c r="HK1011"/>
      <c r="HL1011"/>
      <c r="HM1011"/>
      <c r="HN1011"/>
      <c r="HO1011"/>
      <c r="HP1011"/>
      <c r="HQ1011"/>
      <c r="HR1011"/>
      <c r="HS1011"/>
      <c r="HT1011"/>
      <c r="HU1011"/>
      <c r="HV1011"/>
      <c r="HW1011"/>
      <c r="HX1011"/>
      <c r="HY1011"/>
      <c r="HZ1011"/>
      <c r="IA1011"/>
      <c r="IB1011"/>
      <c r="IC1011"/>
      <c r="ID1011"/>
      <c r="IE1011"/>
      <c r="IF1011"/>
      <c r="IG1011"/>
      <c r="IH1011"/>
      <c r="II1011"/>
      <c r="IJ1011"/>
      <c r="IK1011"/>
      <c r="IL1011"/>
      <c r="IM1011"/>
      <c r="IN1011"/>
      <c r="IO1011"/>
      <c r="IP1011"/>
      <c r="IQ1011"/>
      <c r="IR1011"/>
      <c r="IS1011"/>
      <c r="IT1011"/>
      <c r="IU1011"/>
      <c r="IV1011"/>
      <c r="IW1011"/>
      <c r="IX1011"/>
      <c r="IY1011"/>
      <c r="IZ1011"/>
      <c r="JA1011"/>
      <c r="JB1011"/>
      <c r="JC1011"/>
      <c r="JD1011"/>
      <c r="JE1011"/>
      <c r="JF1011"/>
    </row>
    <row r="1012" spans="6:266" s="12" customFormat="1">
      <c r="F1012"/>
      <c r="G1012"/>
      <c r="H1012"/>
      <c r="I1012" s="11"/>
      <c r="J1012" s="11" t="s">
        <v>14</v>
      </c>
      <c r="K1012" s="12" t="s">
        <v>14</v>
      </c>
      <c r="L1012" s="11"/>
      <c r="M1012" s="11"/>
      <c r="N1012" s="11"/>
      <c r="O1012" s="11"/>
      <c r="P1012" s="11"/>
      <c r="Q1012" s="11"/>
      <c r="U1012"/>
      <c r="V1012"/>
      <c r="W1012"/>
      <c r="X1012" s="11"/>
      <c r="Y1012" s="11"/>
      <c r="Z1012" s="11"/>
      <c r="AA1012" s="11"/>
      <c r="AB1012" s="11"/>
      <c r="AC1012" s="11"/>
      <c r="AG1012" s="11"/>
      <c r="AJ1012" s="11" t="s">
        <v>14</v>
      </c>
      <c r="AK1012" s="11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  <c r="CQ1012"/>
      <c r="CR1012"/>
      <c r="CS1012"/>
      <c r="CT1012"/>
      <c r="CU1012"/>
      <c r="CV1012"/>
      <c r="CW1012"/>
      <c r="CX1012"/>
      <c r="CY1012"/>
      <c r="CZ1012"/>
      <c r="DA1012"/>
      <c r="DB1012"/>
      <c r="DC1012"/>
      <c r="DD1012"/>
      <c r="DE1012"/>
      <c r="DF1012"/>
      <c r="DG1012"/>
      <c r="DH1012"/>
      <c r="DI1012"/>
      <c r="DJ1012"/>
      <c r="DK1012"/>
      <c r="DL1012"/>
      <c r="DM1012"/>
      <c r="DN1012"/>
      <c r="DO1012"/>
      <c r="DP1012"/>
      <c r="DQ1012"/>
      <c r="DR1012"/>
      <c r="DS1012"/>
      <c r="DT1012"/>
      <c r="DU1012"/>
      <c r="DV1012"/>
      <c r="DW1012"/>
      <c r="DX1012"/>
      <c r="DY1012"/>
      <c r="DZ1012"/>
      <c r="EA1012"/>
      <c r="EB1012"/>
      <c r="EC1012"/>
      <c r="ED1012"/>
      <c r="EE1012"/>
      <c r="EF1012"/>
      <c r="EG1012"/>
      <c r="EH1012"/>
      <c r="EI1012"/>
      <c r="EJ1012"/>
      <c r="EK1012"/>
      <c r="EL1012"/>
      <c r="EM1012"/>
      <c r="EN1012"/>
      <c r="EO1012"/>
      <c r="EP1012"/>
      <c r="EQ1012"/>
      <c r="ER1012"/>
      <c r="ES1012"/>
      <c r="ET1012"/>
      <c r="EU1012"/>
      <c r="EV1012"/>
      <c r="EW1012"/>
      <c r="EX1012"/>
      <c r="EY1012"/>
      <c r="EZ1012"/>
      <c r="FA1012"/>
      <c r="FB1012"/>
      <c r="FC1012"/>
      <c r="FD1012"/>
      <c r="FE1012"/>
      <c r="FF1012"/>
      <c r="FG1012"/>
      <c r="FH1012"/>
      <c r="FI1012"/>
      <c r="FJ1012"/>
      <c r="FK1012"/>
      <c r="FL1012"/>
      <c r="FM1012"/>
      <c r="FN1012"/>
      <c r="FO1012"/>
      <c r="FP1012"/>
      <c r="FQ1012"/>
      <c r="FR1012"/>
      <c r="FS1012"/>
      <c r="FT1012"/>
      <c r="FU1012"/>
      <c r="FV1012"/>
      <c r="FW1012"/>
      <c r="FX1012"/>
      <c r="FY1012"/>
      <c r="FZ1012"/>
      <c r="GA1012"/>
      <c r="GB1012"/>
      <c r="GC1012"/>
      <c r="GD1012"/>
      <c r="GE1012"/>
      <c r="GF1012"/>
      <c r="GG1012"/>
      <c r="GH1012"/>
      <c r="GI1012"/>
      <c r="GJ1012"/>
      <c r="GK1012"/>
      <c r="GL1012"/>
      <c r="GM1012"/>
      <c r="GN1012"/>
      <c r="GO1012"/>
      <c r="GP1012"/>
      <c r="GQ1012"/>
      <c r="GR1012"/>
      <c r="GS1012"/>
      <c r="GT1012"/>
      <c r="GU1012"/>
      <c r="GV1012"/>
      <c r="GW1012"/>
      <c r="GX1012"/>
      <c r="GY1012"/>
      <c r="GZ1012"/>
      <c r="HA1012"/>
      <c r="HB1012"/>
      <c r="HC1012"/>
      <c r="HD1012"/>
      <c r="HE1012"/>
      <c r="HF1012"/>
      <c r="HG1012"/>
      <c r="HH1012"/>
      <c r="HI1012"/>
      <c r="HJ1012"/>
      <c r="HK1012"/>
      <c r="HL1012"/>
      <c r="HM1012"/>
      <c r="HN1012"/>
      <c r="HO1012"/>
      <c r="HP1012"/>
      <c r="HQ1012"/>
      <c r="HR1012"/>
      <c r="HS1012"/>
      <c r="HT1012"/>
      <c r="HU1012"/>
      <c r="HV1012"/>
      <c r="HW1012"/>
      <c r="HX1012"/>
      <c r="HY1012"/>
      <c r="HZ1012"/>
      <c r="IA1012"/>
      <c r="IB1012"/>
      <c r="IC1012"/>
      <c r="ID1012"/>
      <c r="IE1012"/>
      <c r="IF1012"/>
      <c r="IG1012"/>
      <c r="IH1012"/>
      <c r="II1012"/>
      <c r="IJ1012"/>
      <c r="IK1012"/>
      <c r="IL1012"/>
      <c r="IM1012"/>
      <c r="IN1012"/>
      <c r="IO1012"/>
      <c r="IP1012"/>
      <c r="IQ1012"/>
      <c r="IR1012"/>
      <c r="IS1012"/>
      <c r="IT1012"/>
      <c r="IU1012"/>
      <c r="IV1012"/>
      <c r="IW1012"/>
      <c r="IX1012"/>
      <c r="IY1012"/>
      <c r="IZ1012"/>
      <c r="JA1012"/>
      <c r="JB1012"/>
      <c r="JC1012"/>
      <c r="JD1012"/>
      <c r="JE1012"/>
      <c r="JF1012"/>
    </row>
    <row r="1013" spans="6:266" s="12" customFormat="1">
      <c r="I1013" s="11"/>
      <c r="J1013" s="11" t="s">
        <v>14</v>
      </c>
      <c r="K1013" s="12" t="s">
        <v>14</v>
      </c>
      <c r="L1013" s="11"/>
      <c r="M1013" s="11"/>
      <c r="N1013" s="11"/>
      <c r="O1013" s="11"/>
      <c r="P1013" s="11"/>
      <c r="Q1013" s="11"/>
      <c r="U1013"/>
      <c r="V1013"/>
      <c r="W1013"/>
      <c r="X1013" s="11"/>
      <c r="Y1013" s="11"/>
      <c r="Z1013" s="11"/>
      <c r="AA1013" s="11"/>
      <c r="AB1013" s="11"/>
      <c r="AC1013" s="11"/>
      <c r="AG1013" s="11" t="s">
        <v>14</v>
      </c>
      <c r="AJ1013" s="11"/>
      <c r="AK1013" s="11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  <c r="CQ1013"/>
      <c r="CR1013"/>
      <c r="CS1013"/>
      <c r="CT1013"/>
      <c r="CU1013"/>
      <c r="CV1013"/>
      <c r="CW1013"/>
      <c r="CX1013"/>
      <c r="CY1013"/>
      <c r="CZ1013"/>
      <c r="DA1013"/>
      <c r="DB1013"/>
      <c r="DC1013"/>
      <c r="DD1013"/>
      <c r="DE1013"/>
      <c r="DF1013"/>
      <c r="DG1013"/>
      <c r="DH1013"/>
      <c r="DI1013"/>
      <c r="DJ1013"/>
      <c r="DK1013"/>
      <c r="DL1013"/>
      <c r="DM1013"/>
      <c r="DN1013"/>
      <c r="DO1013"/>
      <c r="DP1013"/>
      <c r="DQ1013"/>
      <c r="DR1013"/>
      <c r="DS1013"/>
      <c r="DT1013"/>
      <c r="DU1013"/>
      <c r="DV1013"/>
      <c r="DW1013"/>
      <c r="DX1013"/>
      <c r="DY1013"/>
      <c r="DZ1013"/>
      <c r="EA1013"/>
      <c r="EB1013"/>
      <c r="EC1013"/>
      <c r="ED1013"/>
      <c r="EE1013"/>
      <c r="EF1013"/>
      <c r="EG1013"/>
      <c r="EH1013"/>
      <c r="EI1013"/>
      <c r="EJ1013"/>
      <c r="EK1013"/>
      <c r="EL1013"/>
      <c r="EM1013"/>
      <c r="EN1013"/>
      <c r="EO1013"/>
      <c r="EP1013"/>
      <c r="EQ1013"/>
      <c r="ER1013"/>
      <c r="ES1013"/>
      <c r="ET1013"/>
      <c r="EU1013"/>
      <c r="EV1013"/>
      <c r="EW1013"/>
      <c r="EX1013"/>
      <c r="EY1013"/>
      <c r="EZ1013"/>
      <c r="FA1013"/>
      <c r="FB1013"/>
      <c r="FC1013"/>
      <c r="FD1013"/>
      <c r="FE1013"/>
      <c r="FF1013"/>
      <c r="FG1013"/>
      <c r="FH1013"/>
      <c r="FI1013"/>
      <c r="FJ1013"/>
      <c r="FK1013"/>
      <c r="FL1013"/>
      <c r="FM1013"/>
      <c r="FN1013"/>
      <c r="FO1013"/>
      <c r="FP1013"/>
      <c r="FQ1013"/>
      <c r="FR1013"/>
      <c r="FS1013"/>
      <c r="FT1013"/>
      <c r="FU1013"/>
      <c r="FV1013"/>
      <c r="FW1013"/>
      <c r="FX1013"/>
      <c r="FY1013"/>
      <c r="FZ1013"/>
      <c r="GA1013"/>
      <c r="GB1013"/>
      <c r="GC1013"/>
      <c r="GD1013"/>
      <c r="GE1013"/>
      <c r="GF1013"/>
      <c r="GG1013"/>
      <c r="GH1013"/>
      <c r="GI1013"/>
      <c r="GJ1013"/>
      <c r="GK1013"/>
      <c r="GL1013"/>
      <c r="GM1013"/>
      <c r="GN1013"/>
      <c r="GO1013"/>
      <c r="GP1013"/>
      <c r="GQ1013"/>
      <c r="GR1013"/>
      <c r="GS1013"/>
      <c r="GT1013"/>
      <c r="GU1013"/>
      <c r="GV1013"/>
      <c r="GW1013"/>
      <c r="GX1013"/>
      <c r="GY1013"/>
      <c r="GZ1013"/>
      <c r="HA1013"/>
      <c r="HB1013"/>
      <c r="HC1013"/>
      <c r="HD1013"/>
      <c r="HE1013"/>
      <c r="HF1013"/>
      <c r="HG1013"/>
      <c r="HH1013"/>
      <c r="HI1013"/>
      <c r="HJ1013"/>
      <c r="HK1013"/>
      <c r="HL1013"/>
      <c r="HM1013"/>
      <c r="HN1013"/>
      <c r="HO1013"/>
      <c r="HP1013"/>
      <c r="HQ1013"/>
      <c r="HR1013"/>
      <c r="HS1013"/>
      <c r="HT1013"/>
      <c r="HU1013"/>
      <c r="HV1013"/>
      <c r="HW1013"/>
      <c r="HX1013"/>
      <c r="HY1013"/>
      <c r="HZ1013"/>
      <c r="IA1013"/>
      <c r="IB1013"/>
      <c r="IC1013"/>
      <c r="ID1013"/>
      <c r="IE1013"/>
      <c r="IF1013"/>
      <c r="IG1013"/>
      <c r="IH1013"/>
      <c r="II1013"/>
      <c r="IJ1013"/>
      <c r="IK1013"/>
      <c r="IL1013"/>
      <c r="IM1013"/>
      <c r="IN1013"/>
      <c r="IO1013"/>
      <c r="IP1013"/>
      <c r="IQ1013"/>
      <c r="IR1013"/>
      <c r="IS1013"/>
      <c r="IT1013"/>
      <c r="IU1013"/>
      <c r="IV1013"/>
      <c r="IW1013"/>
      <c r="IX1013"/>
      <c r="IY1013"/>
      <c r="IZ1013"/>
      <c r="JA1013"/>
      <c r="JB1013"/>
      <c r="JC1013"/>
      <c r="JD1013"/>
      <c r="JE1013"/>
      <c r="JF1013"/>
    </row>
    <row r="1014" spans="6:266" s="12" customFormat="1">
      <c r="H1014"/>
      <c r="I1014"/>
      <c r="J1014"/>
      <c r="K1014"/>
      <c r="L1014"/>
      <c r="M1014"/>
      <c r="N1014" s="11"/>
      <c r="O1014" s="11"/>
      <c r="P1014" s="11"/>
      <c r="Q1014" s="11"/>
      <c r="U1014"/>
      <c r="V1014"/>
      <c r="W1014"/>
      <c r="X1014" s="11"/>
      <c r="Y1014" s="11"/>
      <c r="Z1014" s="11"/>
      <c r="AA1014" s="11"/>
      <c r="AB1014" s="11"/>
      <c r="AC1014" s="11"/>
      <c r="AG1014" s="11"/>
      <c r="AJ1014" s="11"/>
      <c r="AK1014" s="11"/>
      <c r="AL1014"/>
      <c r="AM1014"/>
      <c r="AN1014"/>
      <c r="AO1014"/>
      <c r="AP1014"/>
      <c r="AQ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  <c r="CQ1014"/>
      <c r="CR1014"/>
      <c r="CS1014"/>
      <c r="CT1014"/>
      <c r="CU1014"/>
      <c r="CV1014"/>
      <c r="CW1014"/>
      <c r="CX1014"/>
      <c r="CY1014"/>
      <c r="CZ1014"/>
      <c r="DA1014"/>
      <c r="DB1014"/>
      <c r="DC1014"/>
      <c r="DD1014"/>
      <c r="DE1014"/>
      <c r="DF1014"/>
      <c r="DG1014"/>
      <c r="DH1014"/>
      <c r="DI1014"/>
      <c r="DJ1014"/>
      <c r="DK1014"/>
      <c r="DL1014"/>
      <c r="DM1014"/>
      <c r="DN1014"/>
      <c r="DO1014"/>
      <c r="DP1014"/>
      <c r="DQ1014"/>
      <c r="DR1014"/>
      <c r="DS1014"/>
      <c r="DT1014"/>
      <c r="DU1014"/>
      <c r="DV1014"/>
      <c r="DW1014"/>
      <c r="DX1014"/>
      <c r="DY1014"/>
      <c r="DZ1014"/>
      <c r="EA1014"/>
      <c r="EB1014"/>
      <c r="EC1014"/>
      <c r="ED1014"/>
      <c r="EE1014"/>
      <c r="EF1014"/>
      <c r="EG1014"/>
      <c r="EH1014"/>
      <c r="EI1014"/>
      <c r="EJ1014"/>
      <c r="EK1014"/>
      <c r="EL1014"/>
      <c r="EM1014"/>
      <c r="EN1014"/>
      <c r="EO1014"/>
      <c r="EP1014"/>
      <c r="EQ1014"/>
      <c r="ER1014"/>
      <c r="ES1014"/>
      <c r="ET1014"/>
      <c r="EU1014"/>
      <c r="EV1014"/>
      <c r="EW1014"/>
      <c r="EX1014"/>
      <c r="EY1014"/>
      <c r="EZ1014"/>
      <c r="FA1014"/>
      <c r="FB1014"/>
      <c r="FC1014"/>
      <c r="FD1014"/>
      <c r="FE1014"/>
      <c r="FF1014"/>
      <c r="FG1014"/>
      <c r="FH1014"/>
      <c r="FI1014"/>
      <c r="FJ1014"/>
      <c r="FK1014"/>
      <c r="FL1014"/>
      <c r="FM1014"/>
      <c r="FN1014"/>
      <c r="FO1014"/>
      <c r="FP1014"/>
      <c r="FQ1014"/>
      <c r="FR1014"/>
      <c r="FS1014"/>
      <c r="FT1014"/>
      <c r="FU1014"/>
      <c r="FV1014"/>
      <c r="FW1014"/>
      <c r="FX1014"/>
      <c r="FY1014"/>
      <c r="FZ1014"/>
      <c r="GA1014"/>
      <c r="GB1014"/>
      <c r="GC1014"/>
      <c r="GD1014"/>
      <c r="GE1014"/>
      <c r="GF1014"/>
      <c r="GG1014"/>
      <c r="GH1014"/>
      <c r="GI1014"/>
      <c r="GJ1014"/>
      <c r="GK1014"/>
      <c r="GL1014"/>
      <c r="GM1014"/>
      <c r="GN1014"/>
      <c r="GO1014"/>
      <c r="GP1014"/>
      <c r="GQ1014"/>
      <c r="GR1014"/>
      <c r="GS1014"/>
      <c r="GT1014"/>
      <c r="GU1014"/>
      <c r="GV1014"/>
      <c r="GW1014"/>
      <c r="GX1014"/>
      <c r="GY1014"/>
      <c r="GZ1014"/>
      <c r="HA1014"/>
      <c r="HB1014"/>
      <c r="HC1014"/>
      <c r="HD1014"/>
      <c r="HE1014"/>
      <c r="HF1014"/>
      <c r="HG1014"/>
      <c r="HH1014"/>
      <c r="HI1014"/>
      <c r="HJ1014"/>
      <c r="HK1014"/>
      <c r="HL1014"/>
      <c r="HM1014"/>
      <c r="HN1014"/>
      <c r="HO1014"/>
      <c r="HP1014"/>
      <c r="HQ1014"/>
      <c r="HR1014"/>
      <c r="HS1014"/>
      <c r="HT1014"/>
      <c r="HU1014"/>
      <c r="HV1014"/>
      <c r="HW1014"/>
      <c r="HX1014"/>
      <c r="HY1014"/>
      <c r="HZ1014"/>
      <c r="IA1014"/>
      <c r="IB1014"/>
      <c r="IC1014"/>
      <c r="ID1014"/>
      <c r="IE1014"/>
      <c r="IF1014"/>
      <c r="IG1014"/>
      <c r="IH1014"/>
      <c r="II1014"/>
      <c r="IJ1014"/>
      <c r="IK1014"/>
      <c r="IL1014"/>
      <c r="IM1014"/>
      <c r="IN1014"/>
      <c r="IO1014"/>
      <c r="IP1014"/>
      <c r="IQ1014"/>
      <c r="IR1014"/>
      <c r="IS1014"/>
      <c r="IT1014"/>
      <c r="IU1014"/>
      <c r="IV1014"/>
      <c r="IW1014"/>
      <c r="IX1014"/>
      <c r="IY1014"/>
      <c r="IZ1014"/>
      <c r="JA1014"/>
      <c r="JB1014"/>
      <c r="JC1014"/>
      <c r="JD1014"/>
      <c r="JE1014"/>
      <c r="JF1014"/>
    </row>
    <row r="1015" spans="6:266">
      <c r="H1015"/>
      <c r="I1015"/>
      <c r="J1015"/>
      <c r="K1015"/>
      <c r="L1015"/>
      <c r="M1015"/>
      <c r="N1015" s="4"/>
      <c r="O1015" s="4"/>
      <c r="P1015" s="4"/>
      <c r="Q1015" s="4"/>
      <c r="U1015" s="4"/>
      <c r="V1015" s="13"/>
      <c r="X1015" s="4"/>
      <c r="Y1015" s="4"/>
      <c r="Z1015" s="4"/>
      <c r="AA1015" s="4"/>
      <c r="AB1015" s="4"/>
      <c r="AC1015" s="4"/>
      <c r="AG1015" s="4"/>
      <c r="AJ1015" s="4"/>
      <c r="AK1015" s="4"/>
    </row>
    <row r="1016" spans="6:266">
      <c r="H1016"/>
      <c r="I1016"/>
      <c r="J1016"/>
      <c r="K1016"/>
      <c r="L1016"/>
      <c r="M1016"/>
      <c r="Q1016" s="4"/>
      <c r="U1016" s="4"/>
      <c r="V1016" s="13"/>
      <c r="X1016" s="4"/>
      <c r="Y1016" s="4"/>
      <c r="Z1016" s="4"/>
      <c r="AA1016" s="4"/>
      <c r="AB1016" s="4"/>
      <c r="AC1016" s="4"/>
      <c r="AG1016" s="4"/>
      <c r="AH1016" s="13"/>
      <c r="AJ1016" s="4"/>
      <c r="AK1016" s="4"/>
    </row>
    <row r="1017" spans="6:266">
      <c r="H1017"/>
      <c r="I1017"/>
      <c r="J1017"/>
      <c r="K1017"/>
      <c r="L1017"/>
      <c r="M1017"/>
      <c r="Q1017" s="4"/>
      <c r="U1017" s="4"/>
      <c r="V1017" s="4"/>
      <c r="X1017" s="4"/>
      <c r="Y1017" s="4"/>
      <c r="Z1017" s="4"/>
      <c r="AA1017" s="4"/>
      <c r="AB1017" s="4"/>
      <c r="AC1017" s="4"/>
      <c r="AG1017" s="4"/>
      <c r="AH1017" s="4"/>
      <c r="AJ1017" s="4"/>
      <c r="AK1017" s="4"/>
    </row>
    <row r="1018" spans="6:266">
      <c r="H1018"/>
      <c r="I1018"/>
      <c r="J1018"/>
      <c r="K1018"/>
      <c r="L1018"/>
      <c r="M1018"/>
      <c r="Q1018" s="4"/>
      <c r="U1018" s="4"/>
      <c r="V1018" s="4"/>
      <c r="X1018" s="4"/>
      <c r="Y1018" s="4"/>
      <c r="Z1018" s="4"/>
      <c r="AA1018" s="4"/>
      <c r="AB1018" s="4"/>
      <c r="AC1018" s="4"/>
      <c r="AG1018" s="4"/>
      <c r="AH1018" s="4"/>
      <c r="AJ1018" s="4"/>
      <c r="AK1018" s="4"/>
    </row>
    <row r="1019" spans="6:266">
      <c r="H1019"/>
      <c r="I1019"/>
      <c r="J1019"/>
      <c r="K1019"/>
      <c r="L1019"/>
      <c r="M1019"/>
      <c r="Q1019" s="4"/>
      <c r="U1019" s="4"/>
      <c r="V1019" s="4"/>
      <c r="X1019" s="4"/>
      <c r="Y1019" s="4"/>
      <c r="Z1019" s="4"/>
      <c r="AA1019" s="4"/>
      <c r="AB1019" s="4"/>
      <c r="AC1019" s="4"/>
      <c r="AG1019" s="4"/>
      <c r="AH1019" s="4"/>
      <c r="AJ1019" s="4"/>
      <c r="AK1019" s="4"/>
    </row>
    <row r="1020" spans="6:266">
      <c r="H1020"/>
      <c r="I1020"/>
      <c r="J1020"/>
      <c r="K1020"/>
      <c r="L1020"/>
      <c r="M1020"/>
      <c r="Q1020" s="4"/>
      <c r="U1020" s="4"/>
      <c r="V1020" s="4"/>
      <c r="X1020" s="4"/>
      <c r="Y1020" s="4"/>
      <c r="Z1020" s="4"/>
      <c r="AA1020" s="4"/>
      <c r="AB1020" s="4"/>
      <c r="AC1020" s="4"/>
      <c r="AG1020" s="4"/>
      <c r="AH1020" s="4"/>
      <c r="AJ1020" s="4"/>
      <c r="AK1020" s="4"/>
    </row>
    <row r="1021" spans="6:266">
      <c r="H1021"/>
      <c r="I1021"/>
      <c r="J1021"/>
      <c r="K1021"/>
      <c r="L1021"/>
      <c r="M1021"/>
      <c r="Q1021" s="4"/>
      <c r="U1021" s="4"/>
      <c r="V1021" s="4"/>
      <c r="X1021" s="4"/>
      <c r="Y1021" s="4"/>
      <c r="Z1021" s="4"/>
      <c r="AA1021" s="4"/>
      <c r="AB1021" s="4"/>
      <c r="AC1021" s="4"/>
      <c r="AG1021" s="4"/>
      <c r="AH1021" s="4"/>
      <c r="AJ1021" s="4"/>
      <c r="AK1021" s="4"/>
    </row>
    <row r="1022" spans="6:266">
      <c r="H1022"/>
      <c r="I1022"/>
      <c r="J1022"/>
      <c r="K1022"/>
      <c r="L1022"/>
      <c r="M1022"/>
      <c r="Q1022" s="4"/>
      <c r="U1022" s="4"/>
      <c r="V1022" s="4"/>
      <c r="X1022" s="4"/>
      <c r="Y1022" s="4"/>
      <c r="Z1022" s="4"/>
      <c r="AA1022" s="4"/>
      <c r="AB1022" s="4"/>
      <c r="AC1022" s="4"/>
      <c r="AG1022" s="4"/>
      <c r="AH1022" s="4"/>
      <c r="AJ1022" s="4"/>
      <c r="AK1022" s="4"/>
    </row>
    <row r="1023" spans="6:266">
      <c r="H1023"/>
      <c r="I1023"/>
      <c r="J1023"/>
      <c r="K1023"/>
      <c r="L1023"/>
      <c r="M1023"/>
    </row>
    <row r="1024" spans="6:266">
      <c r="H1024"/>
      <c r="I1024"/>
      <c r="J1024"/>
      <c r="K1024"/>
      <c r="L1024"/>
      <c r="M1024"/>
    </row>
    <row r="1025" spans="8:13">
      <c r="H1025"/>
      <c r="I1025"/>
      <c r="J1025"/>
      <c r="K1025"/>
      <c r="L1025"/>
      <c r="M1025"/>
    </row>
    <row r="1026" spans="8:13">
      <c r="H1026"/>
      <c r="I1026"/>
      <c r="J1026"/>
      <c r="K1026"/>
      <c r="L1026"/>
      <c r="M1026"/>
    </row>
    <row r="1027" spans="8:13">
      <c r="H1027"/>
      <c r="I1027"/>
      <c r="J1027"/>
      <c r="K1027"/>
      <c r="L1027"/>
      <c r="M1027"/>
    </row>
    <row r="1028" spans="8:13">
      <c r="H1028"/>
      <c r="I1028"/>
      <c r="J1028"/>
      <c r="K1028"/>
      <c r="L1028"/>
      <c r="M1028"/>
    </row>
    <row r="1029" spans="8:13">
      <c r="H1029"/>
      <c r="I1029"/>
      <c r="J1029"/>
      <c r="K1029"/>
      <c r="L1029"/>
      <c r="M1029"/>
    </row>
    <row r="1030" spans="8:13">
      <c r="H1030"/>
      <c r="I1030"/>
      <c r="J1030"/>
      <c r="K1030"/>
      <c r="L1030"/>
      <c r="M1030"/>
    </row>
    <row r="1031" spans="8:13">
      <c r="H1031"/>
      <c r="I1031"/>
      <c r="J1031"/>
      <c r="K1031"/>
      <c r="L1031"/>
      <c r="M1031"/>
    </row>
    <row r="1032" spans="8:13">
      <c r="H1032"/>
      <c r="I1032"/>
      <c r="J1032"/>
      <c r="K1032"/>
      <c r="L1032"/>
      <c r="M1032"/>
    </row>
    <row r="1033" spans="8:13">
      <c r="H1033"/>
      <c r="I1033"/>
      <c r="J1033"/>
      <c r="K1033"/>
      <c r="L1033"/>
      <c r="M1033"/>
    </row>
    <row r="1034" spans="8:13">
      <c r="H1034"/>
      <c r="I1034"/>
      <c r="J1034"/>
      <c r="K1034"/>
      <c r="L1034"/>
      <c r="M1034"/>
    </row>
    <row r="1035" spans="8:13">
      <c r="H1035"/>
      <c r="I1035"/>
      <c r="J1035"/>
      <c r="K1035"/>
      <c r="L1035"/>
      <c r="M1035"/>
    </row>
    <row r="1036" spans="8:13">
      <c r="H1036"/>
      <c r="I1036"/>
      <c r="J1036"/>
      <c r="K1036"/>
      <c r="L1036"/>
      <c r="M1036"/>
    </row>
    <row r="1037" spans="8:13">
      <c r="H1037"/>
      <c r="I1037"/>
      <c r="J1037"/>
      <c r="K1037"/>
      <c r="L1037"/>
      <c r="M1037"/>
    </row>
    <row r="1038" spans="8:13">
      <c r="H1038"/>
      <c r="I1038"/>
      <c r="J1038"/>
      <c r="K1038"/>
      <c r="L1038"/>
      <c r="M1038"/>
    </row>
    <row r="1039" spans="8:13">
      <c r="H1039"/>
      <c r="I1039"/>
      <c r="J1039"/>
      <c r="K1039"/>
      <c r="L1039"/>
      <c r="M1039"/>
    </row>
    <row r="1040" spans="8:13">
      <c r="H1040"/>
      <c r="I1040"/>
      <c r="J1040"/>
      <c r="K1040"/>
      <c r="L1040"/>
      <c r="M1040"/>
    </row>
    <row r="1041" spans="8:16">
      <c r="H1041"/>
      <c r="I1041"/>
      <c r="J1041"/>
      <c r="K1041"/>
      <c r="L1041"/>
      <c r="M1041"/>
    </row>
    <row r="1042" spans="8:16">
      <c r="H1042"/>
      <c r="I1042"/>
      <c r="J1042"/>
      <c r="K1042"/>
      <c r="L1042"/>
      <c r="M1042"/>
    </row>
    <row r="1043" spans="8:16">
      <c r="H1043"/>
      <c r="I1043"/>
      <c r="J1043"/>
      <c r="K1043"/>
      <c r="L1043"/>
      <c r="M1043"/>
    </row>
    <row r="1044" spans="8:16">
      <c r="H1044"/>
      <c r="I1044"/>
      <c r="J1044"/>
      <c r="K1044"/>
      <c r="L1044"/>
      <c r="M1044"/>
      <c r="N1044" s="3"/>
      <c r="O1044" s="3"/>
      <c r="P1044" s="3"/>
    </row>
    <row r="1045" spans="8:16">
      <c r="H1045"/>
      <c r="I1045"/>
      <c r="J1045"/>
      <c r="K1045"/>
      <c r="L1045"/>
      <c r="M1045"/>
      <c r="N1045" s="2"/>
      <c r="O1045" s="2"/>
      <c r="P1045" s="2"/>
    </row>
    <row r="1046" spans="8:16">
      <c r="H1046"/>
      <c r="I1046"/>
      <c r="J1046"/>
      <c r="K1046"/>
      <c r="L1046"/>
      <c r="M1046"/>
      <c r="N1046"/>
      <c r="O1046"/>
      <c r="P1046" s="4"/>
    </row>
    <row r="1047" spans="8:16">
      <c r="H1047"/>
      <c r="I1047"/>
      <c r="J1047"/>
      <c r="K1047"/>
      <c r="L1047"/>
      <c r="M1047"/>
      <c r="N1047"/>
      <c r="O1047"/>
      <c r="P1047" s="4"/>
    </row>
    <row r="1048" spans="8:16">
      <c r="H1048"/>
      <c r="I1048"/>
      <c r="J1048"/>
      <c r="K1048"/>
      <c r="L1048"/>
      <c r="M1048"/>
      <c r="N1048"/>
      <c r="O1048"/>
      <c r="P1048" s="4"/>
    </row>
    <row r="1049" spans="8:16">
      <c r="H1049"/>
      <c r="I1049"/>
      <c r="J1049"/>
      <c r="K1049"/>
      <c r="L1049"/>
      <c r="M1049"/>
      <c r="N1049"/>
      <c r="O1049"/>
      <c r="P1049" s="4"/>
    </row>
    <row r="1050" spans="8:16">
      <c r="H1050"/>
      <c r="I1050"/>
      <c r="J1050"/>
      <c r="K1050"/>
      <c r="L1050"/>
      <c r="M1050"/>
      <c r="N1050"/>
      <c r="O1050"/>
      <c r="P1050" s="4"/>
    </row>
    <row r="1051" spans="8:16">
      <c r="H1051"/>
      <c r="I1051"/>
      <c r="J1051"/>
      <c r="K1051"/>
      <c r="L1051"/>
      <c r="M1051"/>
      <c r="N1051"/>
      <c r="O1051"/>
      <c r="P1051" s="4"/>
    </row>
    <row r="1052" spans="8:16">
      <c r="H1052"/>
      <c r="I1052"/>
      <c r="J1052"/>
      <c r="K1052"/>
      <c r="L1052"/>
      <c r="M1052"/>
      <c r="N1052"/>
      <c r="O1052"/>
      <c r="P1052" s="4"/>
    </row>
    <row r="1053" spans="8:16">
      <c r="H1053"/>
      <c r="I1053"/>
      <c r="J1053"/>
      <c r="K1053"/>
      <c r="L1053"/>
      <c r="M1053"/>
      <c r="N1053"/>
      <c r="O1053"/>
      <c r="P1053" s="4"/>
    </row>
    <row r="1054" spans="8:16">
      <c r="H1054"/>
      <c r="I1054"/>
      <c r="J1054"/>
      <c r="K1054"/>
      <c r="L1054"/>
      <c r="M1054"/>
      <c r="N1054"/>
      <c r="O1054"/>
      <c r="P1054" s="4"/>
    </row>
    <row r="1055" spans="8:16">
      <c r="H1055"/>
      <c r="I1055"/>
      <c r="J1055"/>
      <c r="K1055"/>
      <c r="L1055"/>
      <c r="M1055"/>
      <c r="N1055"/>
      <c r="O1055"/>
      <c r="P1055" s="4"/>
    </row>
    <row r="1056" spans="8:16">
      <c r="H1056"/>
      <c r="I1056"/>
      <c r="J1056"/>
      <c r="K1056"/>
      <c r="L1056"/>
      <c r="M1056"/>
      <c r="N1056"/>
      <c r="O1056"/>
      <c r="P1056" s="4"/>
    </row>
    <row r="1057" spans="8:16">
      <c r="H1057"/>
      <c r="I1057"/>
      <c r="J1057"/>
      <c r="K1057"/>
      <c r="L1057"/>
      <c r="M1057"/>
      <c r="N1057"/>
      <c r="O1057"/>
      <c r="P1057" s="4"/>
    </row>
    <row r="1058" spans="8:16">
      <c r="H1058"/>
      <c r="I1058"/>
      <c r="J1058"/>
      <c r="K1058"/>
      <c r="L1058"/>
      <c r="M1058"/>
      <c r="N1058"/>
      <c r="O1058"/>
      <c r="P1058" s="4"/>
    </row>
    <row r="1059" spans="8:16">
      <c r="H1059"/>
      <c r="I1059"/>
      <c r="J1059"/>
      <c r="K1059"/>
      <c r="L1059"/>
      <c r="M1059"/>
      <c r="N1059"/>
      <c r="O1059"/>
      <c r="P1059" s="4"/>
    </row>
    <row r="1060" spans="8:16">
      <c r="H1060"/>
      <c r="I1060"/>
      <c r="J1060"/>
      <c r="K1060"/>
      <c r="L1060"/>
      <c r="M1060"/>
      <c r="N1060"/>
      <c r="O1060"/>
      <c r="P1060" s="4"/>
    </row>
    <row r="1061" spans="8:16">
      <c r="H1061"/>
      <c r="I1061"/>
      <c r="J1061"/>
      <c r="K1061"/>
      <c r="L1061"/>
      <c r="M1061"/>
      <c r="N1061"/>
      <c r="O1061"/>
      <c r="P1061" s="4"/>
    </row>
    <row r="1062" spans="8:16">
      <c r="H1062"/>
      <c r="I1062"/>
      <c r="J1062"/>
      <c r="K1062"/>
      <c r="L1062"/>
      <c r="M1062"/>
      <c r="N1062"/>
      <c r="O1062"/>
      <c r="P1062" s="4"/>
    </row>
    <row r="1063" spans="8:16">
      <c r="H1063"/>
      <c r="I1063"/>
      <c r="J1063"/>
      <c r="K1063"/>
      <c r="L1063"/>
      <c r="M1063"/>
      <c r="N1063"/>
      <c r="O1063"/>
      <c r="P1063" s="4"/>
    </row>
    <row r="1064" spans="8:16">
      <c r="H1064"/>
      <c r="I1064"/>
      <c r="J1064"/>
      <c r="K1064"/>
      <c r="L1064"/>
      <c r="M1064"/>
      <c r="N1064"/>
      <c r="O1064"/>
      <c r="P1064" s="4"/>
    </row>
    <row r="1065" spans="8:16">
      <c r="H1065"/>
      <c r="I1065"/>
      <c r="J1065"/>
      <c r="K1065"/>
      <c r="L1065"/>
      <c r="M1065"/>
      <c r="N1065"/>
      <c r="O1065"/>
      <c r="P1065" s="4"/>
    </row>
    <row r="1066" spans="8:16">
      <c r="H1066"/>
      <c r="I1066"/>
      <c r="J1066"/>
      <c r="K1066"/>
      <c r="L1066"/>
      <c r="M1066"/>
      <c r="N1066"/>
      <c r="O1066"/>
      <c r="P1066" s="4"/>
    </row>
    <row r="1067" spans="8:16">
      <c r="H1067"/>
      <c r="I1067"/>
      <c r="J1067"/>
      <c r="K1067"/>
      <c r="L1067"/>
      <c r="M1067"/>
      <c r="N1067"/>
      <c r="O1067"/>
      <c r="P1067" s="4"/>
    </row>
    <row r="1068" spans="8:16">
      <c r="H1068"/>
      <c r="I1068"/>
      <c r="J1068"/>
      <c r="K1068"/>
      <c r="L1068"/>
      <c r="M1068"/>
      <c r="N1068"/>
      <c r="O1068"/>
      <c r="P1068" s="4"/>
    </row>
    <row r="1069" spans="8:16">
      <c r="H1069"/>
      <c r="I1069"/>
      <c r="J1069"/>
      <c r="K1069"/>
      <c r="L1069"/>
      <c r="M1069"/>
      <c r="N1069"/>
      <c r="O1069"/>
      <c r="P1069" s="4"/>
    </row>
    <row r="1070" spans="8:16">
      <c r="H1070"/>
      <c r="I1070"/>
      <c r="J1070"/>
      <c r="K1070"/>
      <c r="L1070"/>
      <c r="M1070"/>
      <c r="N1070"/>
      <c r="O1070"/>
      <c r="P1070" s="4"/>
    </row>
    <row r="1071" spans="8:16">
      <c r="H1071"/>
      <c r="I1071"/>
      <c r="J1071"/>
      <c r="K1071"/>
      <c r="L1071"/>
      <c r="M1071"/>
      <c r="N1071" s="4"/>
      <c r="O1071" s="4"/>
      <c r="P1071" s="4"/>
    </row>
    <row r="1072" spans="8:16">
      <c r="H1072"/>
      <c r="I1072"/>
      <c r="J1072"/>
      <c r="K1072"/>
      <c r="L1072"/>
      <c r="M1072"/>
      <c r="N1072" s="4"/>
      <c r="O1072" s="4"/>
      <c r="P1072" s="4"/>
    </row>
    <row r="1073" spans="8:16">
      <c r="H1073"/>
      <c r="I1073"/>
      <c r="J1073"/>
      <c r="K1073"/>
      <c r="L1073"/>
      <c r="M1073"/>
      <c r="N1073" s="4"/>
      <c r="O1073" s="4"/>
      <c r="P1073" s="4"/>
    </row>
    <row r="1074" spans="8:16">
      <c r="H1074"/>
      <c r="I1074"/>
      <c r="J1074"/>
      <c r="K1074"/>
      <c r="L1074"/>
      <c r="M1074"/>
      <c r="N1074" s="4"/>
      <c r="O1074" s="4"/>
      <c r="P1074" s="4"/>
    </row>
    <row r="1075" spans="8:16">
      <c r="H1075"/>
      <c r="I1075"/>
      <c r="J1075"/>
      <c r="K1075"/>
      <c r="L1075"/>
      <c r="M1075"/>
      <c r="N1075" s="4"/>
      <c r="O1075" s="4"/>
      <c r="P1075" s="4"/>
    </row>
    <row r="1076" spans="8:16">
      <c r="H1076"/>
      <c r="I1076"/>
      <c r="J1076"/>
      <c r="K1076"/>
      <c r="L1076"/>
      <c r="M1076"/>
      <c r="N1076" s="4"/>
      <c r="O1076" s="4"/>
      <c r="P1076" s="4"/>
    </row>
    <row r="1077" spans="8:16">
      <c r="H1077"/>
      <c r="I1077"/>
      <c r="J1077"/>
      <c r="K1077"/>
      <c r="L1077"/>
      <c r="M1077"/>
      <c r="N1077" s="4"/>
      <c r="O1077" s="4"/>
      <c r="P1077" s="4"/>
    </row>
    <row r="1078" spans="8:16">
      <c r="H1078"/>
      <c r="I1078"/>
      <c r="J1078"/>
      <c r="K1078"/>
      <c r="L1078"/>
      <c r="M1078"/>
      <c r="N1078" s="4"/>
      <c r="O1078" s="4"/>
      <c r="P1078" s="4"/>
    </row>
    <row r="1079" spans="8:16">
      <c r="H1079"/>
      <c r="I1079"/>
      <c r="J1079"/>
      <c r="K1079"/>
      <c r="L1079"/>
      <c r="M1079"/>
      <c r="N1079" s="4"/>
      <c r="O1079" s="4"/>
      <c r="P1079" s="4"/>
    </row>
    <row r="1080" spans="8:16">
      <c r="H1080"/>
      <c r="I1080"/>
      <c r="J1080"/>
      <c r="K1080"/>
      <c r="L1080"/>
      <c r="M1080"/>
      <c r="N1080" s="4"/>
      <c r="O1080" s="4"/>
      <c r="P1080" s="4"/>
    </row>
    <row r="1081" spans="8:16">
      <c r="H1081"/>
      <c r="I1081"/>
      <c r="J1081"/>
      <c r="K1081"/>
      <c r="L1081"/>
      <c r="M1081"/>
      <c r="N1081" s="4"/>
      <c r="O1081" s="4"/>
      <c r="P1081" s="4"/>
    </row>
    <row r="1082" spans="8:16">
      <c r="H1082"/>
      <c r="I1082"/>
      <c r="J1082"/>
      <c r="K1082"/>
      <c r="L1082"/>
      <c r="M1082"/>
      <c r="N1082" s="4"/>
      <c r="O1082" s="4"/>
      <c r="P1082" s="4"/>
    </row>
    <row r="1083" spans="8:16">
      <c r="H1083"/>
      <c r="I1083"/>
      <c r="J1083"/>
      <c r="K1083"/>
      <c r="L1083"/>
      <c r="M1083"/>
      <c r="N1083" s="4"/>
      <c r="O1083" s="4"/>
      <c r="P1083" s="4"/>
    </row>
    <row r="1084" spans="8:16">
      <c r="H1084"/>
      <c r="I1084"/>
      <c r="J1084"/>
      <c r="K1084"/>
      <c r="L1084"/>
      <c r="M1084"/>
      <c r="N1084" s="4"/>
      <c r="O1084" s="4"/>
      <c r="P1084" s="4"/>
    </row>
    <row r="1085" spans="8:16">
      <c r="H1085"/>
      <c r="I1085"/>
      <c r="J1085"/>
      <c r="K1085"/>
      <c r="L1085"/>
      <c r="M1085"/>
      <c r="N1085" s="4"/>
      <c r="O1085" s="4"/>
      <c r="P1085" s="4"/>
    </row>
    <row r="1086" spans="8:16">
      <c r="H1086"/>
      <c r="I1086"/>
      <c r="J1086"/>
      <c r="K1086"/>
      <c r="L1086"/>
      <c r="M1086"/>
      <c r="N1086" s="4"/>
      <c r="O1086" s="4"/>
      <c r="P1086" s="4"/>
    </row>
    <row r="1087" spans="8:16">
      <c r="H1087"/>
      <c r="I1087"/>
      <c r="J1087"/>
      <c r="K1087"/>
      <c r="L1087"/>
      <c r="M1087"/>
      <c r="N1087" s="4"/>
      <c r="O1087" s="4"/>
      <c r="P1087" s="4"/>
    </row>
    <row r="1088" spans="8:16">
      <c r="H1088"/>
      <c r="I1088"/>
      <c r="J1088"/>
      <c r="K1088"/>
      <c r="L1088"/>
      <c r="M1088"/>
      <c r="N1088" s="4"/>
      <c r="O1088" s="4"/>
      <c r="P1088" s="4"/>
    </row>
    <row r="1089" spans="8:16">
      <c r="H1089"/>
      <c r="I1089"/>
      <c r="J1089"/>
      <c r="K1089"/>
      <c r="L1089"/>
      <c r="M1089"/>
      <c r="N1089" s="4"/>
      <c r="O1089" s="4"/>
      <c r="P1089" s="4"/>
    </row>
    <row r="1090" spans="8:16">
      <c r="H1090"/>
      <c r="I1090"/>
      <c r="J1090"/>
      <c r="K1090"/>
      <c r="L1090"/>
      <c r="M1090"/>
      <c r="N1090" s="4"/>
      <c r="O1090" s="4"/>
      <c r="P1090" s="4"/>
    </row>
    <row r="1091" spans="8:16">
      <c r="H1091"/>
      <c r="I1091"/>
      <c r="J1091"/>
      <c r="K1091"/>
      <c r="L1091"/>
      <c r="M1091"/>
      <c r="N1091" s="4"/>
      <c r="O1091" s="4"/>
      <c r="P1091" s="4"/>
    </row>
    <row r="1092" spans="8:16">
      <c r="H1092"/>
      <c r="I1092"/>
      <c r="J1092"/>
      <c r="K1092"/>
      <c r="L1092"/>
      <c r="M1092"/>
      <c r="N1092" s="4"/>
      <c r="O1092" s="4"/>
      <c r="P1092" s="4"/>
    </row>
    <row r="1093" spans="8:16">
      <c r="H1093"/>
      <c r="I1093"/>
      <c r="J1093"/>
      <c r="K1093"/>
      <c r="L1093"/>
      <c r="M1093"/>
      <c r="N1093" s="4"/>
      <c r="O1093" s="4"/>
      <c r="P1093" s="4"/>
    </row>
    <row r="1094" spans="8:16">
      <c r="H1094"/>
      <c r="I1094"/>
      <c r="J1094"/>
      <c r="K1094"/>
      <c r="L1094"/>
      <c r="M1094"/>
      <c r="N1094" s="4"/>
      <c r="O1094" s="4"/>
      <c r="P1094" s="4"/>
    </row>
    <row r="1095" spans="8:16">
      <c r="H1095"/>
      <c r="I1095"/>
      <c r="J1095"/>
      <c r="K1095"/>
      <c r="L1095"/>
      <c r="M1095"/>
      <c r="N1095" s="4"/>
      <c r="O1095" s="4"/>
      <c r="P1095" s="4"/>
    </row>
    <row r="1096" spans="8:16">
      <c r="H1096"/>
      <c r="I1096"/>
      <c r="J1096"/>
      <c r="K1096"/>
      <c r="L1096"/>
      <c r="M1096"/>
      <c r="N1096" s="4"/>
      <c r="O1096" s="4"/>
      <c r="P1096" s="4"/>
    </row>
    <row r="1097" spans="8:16">
      <c r="H1097"/>
      <c r="I1097"/>
      <c r="J1097"/>
      <c r="K1097"/>
      <c r="L1097"/>
      <c r="M1097"/>
      <c r="N1097" s="4"/>
      <c r="O1097" s="4"/>
      <c r="P1097" s="4"/>
    </row>
    <row r="1098" spans="8:16">
      <c r="H1098"/>
      <c r="I1098"/>
      <c r="J1098"/>
      <c r="K1098"/>
      <c r="L1098"/>
      <c r="M1098"/>
      <c r="N1098" s="4"/>
      <c r="O1098" s="4"/>
      <c r="P1098" s="4"/>
    </row>
    <row r="1099" spans="8:16">
      <c r="H1099"/>
      <c r="I1099"/>
      <c r="J1099"/>
      <c r="K1099"/>
      <c r="L1099"/>
      <c r="M1099"/>
      <c r="N1099" s="4"/>
      <c r="O1099" s="4"/>
      <c r="P1099" s="4"/>
    </row>
    <row r="1100" spans="8:16">
      <c r="H1100"/>
      <c r="I1100"/>
      <c r="J1100"/>
      <c r="K1100"/>
      <c r="L1100"/>
      <c r="M1100"/>
      <c r="N1100" s="4"/>
      <c r="O1100" s="4"/>
      <c r="P1100" s="4"/>
    </row>
    <row r="1101" spans="8:16">
      <c r="H1101"/>
      <c r="I1101"/>
      <c r="J1101"/>
      <c r="K1101"/>
      <c r="L1101"/>
      <c r="M1101"/>
      <c r="N1101" s="4"/>
      <c r="O1101" s="4"/>
      <c r="P1101" s="4"/>
    </row>
    <row r="1102" spans="8:16">
      <c r="H1102"/>
      <c r="I1102"/>
      <c r="J1102"/>
      <c r="K1102"/>
      <c r="L1102"/>
      <c r="M1102"/>
      <c r="N1102" s="4"/>
      <c r="O1102" s="4"/>
      <c r="P1102" s="4"/>
    </row>
    <row r="1103" spans="8:16">
      <c r="H1103"/>
      <c r="I1103"/>
      <c r="J1103"/>
      <c r="K1103"/>
      <c r="L1103"/>
      <c r="M1103"/>
      <c r="N1103" s="4"/>
      <c r="O1103" s="4"/>
      <c r="P1103" s="4"/>
    </row>
    <row r="1104" spans="8:16">
      <c r="H1104"/>
      <c r="I1104"/>
      <c r="J1104"/>
      <c r="K1104"/>
      <c r="L1104"/>
      <c r="M1104"/>
      <c r="N1104" s="4"/>
      <c r="O1104" s="4"/>
      <c r="P1104" s="4"/>
    </row>
    <row r="1105" spans="8:16">
      <c r="H1105"/>
      <c r="I1105"/>
      <c r="J1105"/>
      <c r="K1105"/>
      <c r="L1105"/>
      <c r="M1105"/>
      <c r="N1105" s="4"/>
      <c r="O1105" s="4"/>
      <c r="P1105" s="4"/>
    </row>
    <row r="1106" spans="8:16">
      <c r="H1106"/>
      <c r="I1106"/>
      <c r="J1106"/>
      <c r="K1106"/>
      <c r="L1106"/>
      <c r="M1106"/>
      <c r="N1106" s="4"/>
      <c r="O1106" s="4"/>
      <c r="P1106" s="4"/>
    </row>
    <row r="1107" spans="8:16">
      <c r="H1107"/>
      <c r="I1107"/>
      <c r="J1107"/>
      <c r="K1107"/>
      <c r="L1107"/>
      <c r="M1107"/>
      <c r="N1107" s="4"/>
      <c r="O1107" s="4"/>
      <c r="P1107" s="4"/>
    </row>
    <row r="1108" spans="8:16">
      <c r="H1108"/>
      <c r="I1108"/>
      <c r="J1108"/>
      <c r="K1108"/>
      <c r="L1108"/>
      <c r="M1108"/>
      <c r="N1108" s="4"/>
      <c r="O1108" s="4"/>
      <c r="P1108" s="4"/>
    </row>
    <row r="1109" spans="8:16">
      <c r="H1109"/>
      <c r="I1109"/>
      <c r="J1109"/>
      <c r="K1109"/>
      <c r="L1109"/>
      <c r="M1109"/>
      <c r="N1109" s="4"/>
      <c r="O1109" s="4"/>
      <c r="P1109" s="4"/>
    </row>
    <row r="1110" spans="8:16">
      <c r="H1110"/>
      <c r="I1110"/>
      <c r="J1110"/>
      <c r="K1110"/>
      <c r="L1110"/>
      <c r="M1110"/>
      <c r="N1110" s="4"/>
      <c r="O1110" s="4"/>
      <c r="P1110" s="4"/>
    </row>
    <row r="1111" spans="8:16">
      <c r="H1111"/>
      <c r="I1111"/>
      <c r="J1111"/>
      <c r="K1111"/>
      <c r="L1111"/>
      <c r="M1111"/>
      <c r="N1111" s="4"/>
      <c r="O1111" s="4"/>
      <c r="P1111" s="4"/>
    </row>
    <row r="1112" spans="8:16">
      <c r="H1112"/>
      <c r="I1112"/>
      <c r="J1112"/>
      <c r="K1112"/>
      <c r="L1112"/>
      <c r="M1112"/>
      <c r="N1112" s="4"/>
      <c r="O1112" s="4"/>
      <c r="P1112" s="4"/>
    </row>
    <row r="1113" spans="8:16">
      <c r="H1113"/>
      <c r="I1113"/>
      <c r="J1113"/>
      <c r="K1113"/>
      <c r="L1113"/>
      <c r="M1113"/>
      <c r="N1113" s="3"/>
      <c r="O1113" s="3"/>
      <c r="P1113" s="3"/>
    </row>
    <row r="1114" spans="8:16">
      <c r="H1114"/>
      <c r="I1114"/>
      <c r="J1114"/>
      <c r="K1114"/>
      <c r="L1114"/>
      <c r="M1114"/>
      <c r="N1114" s="4"/>
      <c r="O1114" s="4"/>
      <c r="P1114" s="4"/>
    </row>
    <row r="1115" spans="8:16">
      <c r="H1115"/>
      <c r="I1115"/>
      <c r="J1115"/>
      <c r="K1115"/>
      <c r="L1115"/>
      <c r="M1115"/>
      <c r="N1115" s="4"/>
      <c r="O1115" s="4"/>
      <c r="P1115" s="4"/>
    </row>
    <row r="1116" spans="8:16">
      <c r="H1116"/>
      <c r="I1116"/>
      <c r="J1116"/>
      <c r="K1116"/>
      <c r="L1116"/>
      <c r="M1116"/>
      <c r="N1116" s="4"/>
      <c r="O1116" s="4"/>
      <c r="P1116" s="4"/>
    </row>
    <row r="1117" spans="8:16">
      <c r="H1117"/>
      <c r="I1117"/>
      <c r="J1117"/>
      <c r="K1117"/>
      <c r="L1117"/>
      <c r="M1117"/>
      <c r="N1117" s="4"/>
      <c r="O1117" s="4"/>
      <c r="P1117" s="4"/>
    </row>
    <row r="1118" spans="8:16">
      <c r="H1118"/>
      <c r="I1118"/>
      <c r="J1118"/>
      <c r="K1118"/>
      <c r="L1118"/>
      <c r="M1118"/>
      <c r="N1118" s="4"/>
      <c r="O1118" s="4"/>
      <c r="P1118" s="4"/>
    </row>
    <row r="1119" spans="8:16">
      <c r="H1119"/>
      <c r="I1119"/>
      <c r="J1119"/>
      <c r="K1119"/>
      <c r="L1119"/>
      <c r="M1119"/>
      <c r="N1119" s="4"/>
      <c r="O1119" s="4"/>
      <c r="P1119" s="4"/>
    </row>
    <row r="1120" spans="8:16">
      <c r="H1120"/>
      <c r="I1120"/>
      <c r="J1120"/>
      <c r="K1120"/>
      <c r="L1120"/>
      <c r="M1120"/>
      <c r="N1120" s="4"/>
      <c r="O1120" s="4"/>
      <c r="P1120" s="4"/>
    </row>
    <row r="1121" spans="8:16">
      <c r="H1121"/>
      <c r="I1121"/>
      <c r="J1121"/>
      <c r="K1121"/>
      <c r="L1121"/>
      <c r="M1121"/>
      <c r="N1121" s="4"/>
      <c r="O1121" s="4"/>
      <c r="P1121" s="4"/>
    </row>
    <row r="1122" spans="8:16">
      <c r="H1122"/>
      <c r="I1122"/>
      <c r="J1122"/>
      <c r="K1122"/>
      <c r="L1122"/>
      <c r="M1122"/>
      <c r="N1122" s="4"/>
      <c r="O1122" s="4"/>
      <c r="P1122" s="4"/>
    </row>
    <row r="1123" spans="8:16">
      <c r="H1123"/>
      <c r="I1123"/>
      <c r="J1123"/>
      <c r="K1123"/>
      <c r="L1123"/>
      <c r="M1123"/>
      <c r="N1123" s="4"/>
      <c r="O1123" s="4"/>
      <c r="P1123" s="4"/>
    </row>
    <row r="1124" spans="8:16">
      <c r="H1124"/>
      <c r="I1124"/>
      <c r="J1124"/>
      <c r="K1124"/>
      <c r="L1124"/>
      <c r="M1124"/>
      <c r="N1124" s="4"/>
      <c r="O1124" s="4"/>
      <c r="P1124" s="4"/>
    </row>
    <row r="1125" spans="8:16">
      <c r="H1125"/>
      <c r="I1125"/>
      <c r="J1125"/>
      <c r="K1125"/>
      <c r="L1125"/>
      <c r="M1125"/>
      <c r="N1125" s="4"/>
      <c r="O1125" s="4"/>
      <c r="P1125" s="4"/>
    </row>
    <row r="1126" spans="8:16">
      <c r="H1126"/>
      <c r="I1126"/>
      <c r="J1126"/>
      <c r="K1126"/>
      <c r="L1126"/>
      <c r="M1126"/>
      <c r="N1126" s="4"/>
      <c r="O1126" s="4"/>
      <c r="P1126" s="4"/>
    </row>
    <row r="1127" spans="8:16">
      <c r="H1127"/>
      <c r="I1127"/>
      <c r="J1127"/>
      <c r="K1127"/>
      <c r="L1127"/>
      <c r="M1127"/>
      <c r="N1127" s="4"/>
      <c r="O1127" s="4"/>
      <c r="P1127" s="4"/>
    </row>
    <row r="1128" spans="8:16">
      <c r="H1128"/>
      <c r="I1128"/>
      <c r="J1128"/>
      <c r="K1128"/>
      <c r="L1128"/>
      <c r="M1128"/>
      <c r="N1128" s="4"/>
      <c r="O1128" s="4"/>
      <c r="P1128" s="4"/>
    </row>
    <row r="1129" spans="8:16">
      <c r="H1129"/>
      <c r="I1129"/>
      <c r="J1129"/>
      <c r="K1129"/>
      <c r="L1129"/>
      <c r="M1129"/>
      <c r="N1129" s="4"/>
      <c r="O1129" s="4"/>
      <c r="P1129" s="4"/>
    </row>
    <row r="1130" spans="8:16">
      <c r="H1130"/>
      <c r="I1130"/>
      <c r="J1130"/>
      <c r="K1130"/>
      <c r="L1130"/>
      <c r="M1130"/>
      <c r="N1130" s="4"/>
      <c r="O1130" s="4"/>
      <c r="P1130" s="4"/>
    </row>
    <row r="1131" spans="8:16">
      <c r="H1131"/>
      <c r="I1131"/>
      <c r="J1131"/>
      <c r="K1131"/>
      <c r="L1131"/>
      <c r="M1131"/>
      <c r="N1131" s="4"/>
      <c r="O1131" s="4"/>
      <c r="P1131" s="4"/>
    </row>
    <row r="1132" spans="8:16">
      <c r="H1132"/>
      <c r="I1132"/>
      <c r="J1132"/>
      <c r="K1132"/>
      <c r="L1132"/>
      <c r="M1132"/>
      <c r="N1132" s="4"/>
      <c r="O1132" s="4"/>
      <c r="P1132" s="4"/>
    </row>
    <row r="1133" spans="8:16">
      <c r="H1133"/>
      <c r="I1133"/>
      <c r="J1133"/>
      <c r="K1133"/>
      <c r="L1133"/>
      <c r="M1133"/>
      <c r="N1133" s="4"/>
      <c r="O1133" s="4"/>
      <c r="P1133" s="4"/>
    </row>
    <row r="1134" spans="8:16">
      <c r="H1134"/>
      <c r="I1134"/>
      <c r="J1134"/>
      <c r="K1134"/>
      <c r="L1134"/>
      <c r="M1134"/>
      <c r="N1134" s="4"/>
      <c r="O1134" s="4"/>
      <c r="P1134" s="4"/>
    </row>
    <row r="1135" spans="8:16">
      <c r="H1135"/>
      <c r="I1135"/>
      <c r="J1135"/>
      <c r="K1135"/>
      <c r="L1135"/>
      <c r="M1135"/>
      <c r="N1135" s="4"/>
      <c r="O1135" s="4"/>
      <c r="P1135" s="4"/>
    </row>
    <row r="1136" spans="8:16">
      <c r="H1136"/>
      <c r="I1136"/>
      <c r="J1136"/>
      <c r="K1136"/>
      <c r="L1136"/>
      <c r="M1136"/>
      <c r="N1136" s="4"/>
      <c r="O1136" s="4"/>
      <c r="P1136" s="4"/>
    </row>
    <row r="1137" spans="8:16">
      <c r="H1137"/>
      <c r="I1137"/>
      <c r="J1137"/>
      <c r="K1137"/>
      <c r="L1137"/>
      <c r="M1137"/>
      <c r="N1137" s="4"/>
      <c r="O1137" s="4"/>
      <c r="P1137" s="4"/>
    </row>
    <row r="1138" spans="8:16">
      <c r="H1138"/>
      <c r="I1138"/>
      <c r="J1138"/>
      <c r="K1138"/>
      <c r="L1138"/>
      <c r="M1138"/>
      <c r="N1138" s="4"/>
      <c r="O1138" s="4"/>
      <c r="P1138" s="4"/>
    </row>
    <row r="1139" spans="8:16">
      <c r="H1139"/>
      <c r="I1139"/>
      <c r="J1139"/>
      <c r="K1139"/>
      <c r="L1139"/>
      <c r="M1139"/>
      <c r="N1139" s="4"/>
      <c r="O1139" s="4"/>
      <c r="P1139" s="4"/>
    </row>
    <row r="1140" spans="8:16">
      <c r="H1140"/>
      <c r="I1140"/>
      <c r="J1140"/>
      <c r="K1140"/>
      <c r="L1140"/>
      <c r="M1140"/>
      <c r="N1140" s="4"/>
      <c r="O1140" s="4"/>
      <c r="P1140" s="4"/>
    </row>
    <row r="1141" spans="8:16">
      <c r="H1141"/>
      <c r="I1141"/>
      <c r="J1141"/>
      <c r="K1141"/>
      <c r="L1141"/>
      <c r="M1141"/>
      <c r="N1141" s="4"/>
      <c r="O1141" s="4"/>
      <c r="P1141" s="4"/>
    </row>
    <row r="1142" spans="8:16">
      <c r="H1142"/>
      <c r="I1142"/>
      <c r="J1142"/>
      <c r="K1142"/>
      <c r="L1142"/>
      <c r="M1142"/>
      <c r="N1142" s="4"/>
      <c r="O1142" s="4"/>
      <c r="P1142" s="4"/>
    </row>
    <row r="1143" spans="8:16">
      <c r="H1143"/>
      <c r="I1143"/>
      <c r="J1143"/>
      <c r="K1143"/>
      <c r="L1143"/>
      <c r="M1143"/>
      <c r="N1143" s="4"/>
      <c r="O1143" s="4"/>
      <c r="P1143" s="4"/>
    </row>
    <row r="1144" spans="8:16">
      <c r="H1144"/>
      <c r="I1144"/>
      <c r="J1144"/>
      <c r="K1144"/>
      <c r="L1144"/>
      <c r="M1144"/>
      <c r="N1144" s="4"/>
      <c r="O1144" s="4"/>
      <c r="P1144" s="4"/>
    </row>
    <row r="1145" spans="8:16">
      <c r="H1145"/>
      <c r="I1145"/>
      <c r="J1145"/>
      <c r="K1145"/>
      <c r="L1145"/>
      <c r="M1145"/>
      <c r="N1145" s="4"/>
      <c r="O1145" s="4"/>
      <c r="P1145" s="4"/>
    </row>
    <row r="1146" spans="8:16">
      <c r="H1146"/>
      <c r="I1146"/>
      <c r="J1146"/>
      <c r="K1146"/>
      <c r="L1146"/>
      <c r="M1146"/>
      <c r="N1146" s="4"/>
      <c r="O1146" s="4"/>
      <c r="P1146" s="4"/>
    </row>
    <row r="1147" spans="8:16">
      <c r="H1147"/>
      <c r="I1147"/>
      <c r="J1147"/>
      <c r="K1147"/>
      <c r="L1147"/>
      <c r="M1147"/>
      <c r="N1147" s="3"/>
      <c r="O1147" s="3"/>
      <c r="P1147" s="3"/>
    </row>
    <row r="1148" spans="8:16">
      <c r="H1148"/>
      <c r="I1148"/>
      <c r="J1148"/>
      <c r="K1148"/>
      <c r="L1148"/>
      <c r="M1148"/>
      <c r="N1148" s="3"/>
      <c r="O1148" s="3"/>
      <c r="P1148" s="3"/>
    </row>
    <row r="1149" spans="8:16">
      <c r="H1149"/>
      <c r="I1149"/>
      <c r="J1149"/>
      <c r="K1149"/>
      <c r="L1149"/>
      <c r="M1149"/>
      <c r="N1149" s="4"/>
      <c r="O1149" s="4"/>
      <c r="P1149" s="4"/>
    </row>
    <row r="1150" spans="8:16">
      <c r="H1150"/>
      <c r="I1150"/>
      <c r="J1150"/>
      <c r="K1150"/>
      <c r="L1150"/>
      <c r="M1150"/>
      <c r="N1150" s="4"/>
      <c r="O1150" s="4"/>
      <c r="P1150" s="4"/>
    </row>
    <row r="1151" spans="8:16">
      <c r="H1151"/>
      <c r="I1151"/>
      <c r="J1151"/>
      <c r="K1151"/>
      <c r="L1151"/>
      <c r="M1151"/>
      <c r="N1151" s="4"/>
      <c r="O1151" s="4"/>
      <c r="P1151" s="4"/>
    </row>
    <row r="1152" spans="8:16">
      <c r="H1152"/>
      <c r="I1152"/>
      <c r="J1152"/>
      <c r="K1152"/>
      <c r="L1152"/>
      <c r="M1152"/>
      <c r="N1152" s="4"/>
      <c r="O1152" s="4"/>
      <c r="P1152" s="4"/>
    </row>
    <row r="1153" spans="8:16">
      <c r="H1153"/>
      <c r="I1153"/>
      <c r="J1153"/>
      <c r="K1153"/>
      <c r="L1153"/>
      <c r="M1153"/>
      <c r="N1153" s="4"/>
      <c r="O1153" s="4"/>
      <c r="P1153" s="4"/>
    </row>
    <row r="1154" spans="8:16">
      <c r="H1154"/>
      <c r="I1154"/>
      <c r="J1154"/>
      <c r="K1154"/>
      <c r="L1154"/>
      <c r="M1154"/>
      <c r="N1154" s="4"/>
      <c r="O1154" s="4"/>
      <c r="P1154" s="4"/>
    </row>
    <row r="1155" spans="8:16">
      <c r="H1155"/>
      <c r="I1155"/>
      <c r="J1155"/>
      <c r="K1155"/>
      <c r="L1155"/>
      <c r="M1155"/>
      <c r="N1155" s="4"/>
      <c r="O1155" s="4"/>
      <c r="P1155" s="4"/>
    </row>
    <row r="1156" spans="8:16">
      <c r="H1156"/>
      <c r="I1156"/>
      <c r="J1156"/>
      <c r="K1156"/>
      <c r="L1156"/>
      <c r="M1156"/>
      <c r="N1156" s="4"/>
      <c r="O1156" s="4"/>
      <c r="P1156" s="4"/>
    </row>
    <row r="1157" spans="8:16">
      <c r="H1157"/>
      <c r="I1157"/>
      <c r="J1157"/>
      <c r="K1157"/>
      <c r="L1157"/>
      <c r="M1157"/>
      <c r="N1157" s="4"/>
      <c r="O1157" s="4"/>
      <c r="P1157" s="4"/>
    </row>
    <row r="1158" spans="8:16">
      <c r="H1158"/>
      <c r="I1158"/>
      <c r="J1158"/>
      <c r="K1158"/>
      <c r="L1158"/>
      <c r="M1158"/>
      <c r="N1158" s="4"/>
      <c r="O1158" s="4"/>
      <c r="P1158" s="4"/>
    </row>
    <row r="1159" spans="8:16">
      <c r="H1159"/>
      <c r="I1159"/>
      <c r="J1159"/>
      <c r="K1159"/>
      <c r="L1159"/>
      <c r="M1159"/>
      <c r="N1159" s="4"/>
      <c r="O1159" s="4"/>
      <c r="P1159" s="4"/>
    </row>
    <row r="1160" spans="8:16">
      <c r="H1160"/>
      <c r="I1160"/>
      <c r="J1160"/>
      <c r="K1160"/>
      <c r="L1160"/>
      <c r="M1160"/>
      <c r="N1160" s="4"/>
      <c r="O1160" s="4"/>
      <c r="P1160" s="4"/>
    </row>
    <row r="1161" spans="8:16">
      <c r="H1161"/>
      <c r="I1161"/>
      <c r="J1161"/>
      <c r="K1161"/>
      <c r="L1161"/>
      <c r="M1161"/>
      <c r="N1161" s="4"/>
      <c r="O1161" s="4"/>
      <c r="P1161" s="4"/>
    </row>
    <row r="1162" spans="8:16">
      <c r="H1162"/>
      <c r="I1162"/>
      <c r="J1162"/>
      <c r="K1162"/>
      <c r="L1162"/>
      <c r="M1162"/>
      <c r="N1162" s="4"/>
      <c r="O1162" s="4"/>
      <c r="P1162" s="4"/>
    </row>
    <row r="1163" spans="8:16">
      <c r="H1163"/>
      <c r="I1163"/>
      <c r="J1163"/>
      <c r="K1163"/>
      <c r="L1163"/>
      <c r="M1163"/>
      <c r="N1163" s="4"/>
      <c r="O1163" s="4"/>
      <c r="P1163" s="4"/>
    </row>
    <row r="1164" spans="8:16">
      <c r="H1164"/>
      <c r="I1164"/>
      <c r="J1164"/>
      <c r="K1164"/>
      <c r="L1164"/>
      <c r="M1164"/>
      <c r="N1164" s="4"/>
      <c r="O1164" s="4"/>
      <c r="P1164" s="4"/>
    </row>
    <row r="1165" spans="8:16">
      <c r="H1165"/>
      <c r="I1165"/>
      <c r="J1165"/>
      <c r="K1165"/>
      <c r="L1165"/>
      <c r="M1165"/>
      <c r="N1165" s="4"/>
      <c r="O1165" s="4"/>
      <c r="P1165" s="4"/>
    </row>
    <row r="1166" spans="8:16">
      <c r="H1166"/>
      <c r="I1166"/>
      <c r="J1166"/>
      <c r="K1166"/>
      <c r="L1166"/>
      <c r="M1166"/>
      <c r="N1166" s="4"/>
      <c r="O1166" s="4"/>
      <c r="P1166" s="4"/>
    </row>
    <row r="1167" spans="8:16">
      <c r="H1167"/>
      <c r="I1167"/>
      <c r="J1167"/>
      <c r="K1167"/>
      <c r="L1167"/>
      <c r="M1167"/>
      <c r="N1167" s="4"/>
      <c r="O1167" s="4"/>
      <c r="P1167" s="4"/>
    </row>
    <row r="1168" spans="8:16">
      <c r="H1168"/>
      <c r="I1168"/>
      <c r="J1168"/>
      <c r="K1168"/>
      <c r="L1168"/>
      <c r="M1168"/>
      <c r="N1168" s="4"/>
      <c r="O1168" s="4"/>
      <c r="P1168" s="4"/>
    </row>
    <row r="1169" spans="8:16">
      <c r="H1169"/>
      <c r="I1169"/>
      <c r="J1169"/>
      <c r="K1169"/>
      <c r="L1169"/>
      <c r="M1169"/>
      <c r="N1169" s="4"/>
      <c r="O1169" s="4"/>
      <c r="P1169" s="4"/>
    </row>
    <row r="1170" spans="8:16">
      <c r="H1170"/>
      <c r="I1170"/>
      <c r="J1170"/>
      <c r="K1170"/>
      <c r="L1170"/>
      <c r="M1170"/>
      <c r="N1170" s="4"/>
      <c r="O1170" s="4"/>
      <c r="P1170" s="4"/>
    </row>
    <row r="1171" spans="8:16">
      <c r="H1171"/>
      <c r="I1171"/>
      <c r="J1171"/>
      <c r="K1171"/>
      <c r="L1171"/>
      <c r="M1171"/>
      <c r="N1171" s="4"/>
      <c r="O1171" s="4"/>
      <c r="P1171" s="4"/>
    </row>
    <row r="1172" spans="8:16">
      <c r="H1172"/>
      <c r="I1172"/>
      <c r="J1172"/>
      <c r="K1172"/>
      <c r="L1172"/>
      <c r="M1172"/>
      <c r="N1172" s="4"/>
      <c r="O1172" s="4"/>
      <c r="P1172" s="4"/>
    </row>
    <row r="1173" spans="8:16">
      <c r="H1173"/>
      <c r="I1173"/>
      <c r="J1173"/>
      <c r="K1173"/>
      <c r="L1173"/>
      <c r="M1173"/>
      <c r="N1173" s="4"/>
      <c r="O1173" s="4"/>
      <c r="P1173" s="4"/>
    </row>
    <row r="1174" spans="8:16">
      <c r="H1174"/>
      <c r="I1174"/>
      <c r="J1174"/>
      <c r="K1174"/>
      <c r="L1174"/>
      <c r="M1174"/>
      <c r="N1174" s="4"/>
      <c r="O1174" s="4"/>
      <c r="P1174" s="4"/>
    </row>
    <row r="1175" spans="8:16">
      <c r="H1175"/>
      <c r="I1175"/>
      <c r="J1175"/>
      <c r="K1175"/>
      <c r="L1175"/>
      <c r="M1175"/>
      <c r="N1175" s="4"/>
      <c r="O1175" s="4"/>
      <c r="P1175" s="4"/>
    </row>
    <row r="1176" spans="8:16">
      <c r="H1176"/>
      <c r="I1176"/>
      <c r="J1176"/>
      <c r="K1176"/>
      <c r="L1176"/>
      <c r="M1176"/>
      <c r="N1176" s="4"/>
      <c r="O1176" s="4"/>
      <c r="P1176" s="4"/>
    </row>
    <row r="1177" spans="8:16">
      <c r="H1177"/>
      <c r="I1177"/>
      <c r="J1177"/>
      <c r="K1177"/>
      <c r="L1177"/>
      <c r="M1177"/>
      <c r="N1177" s="4"/>
      <c r="O1177" s="4"/>
      <c r="P1177" s="4"/>
    </row>
    <row r="1178" spans="8:16">
      <c r="H1178"/>
      <c r="I1178"/>
      <c r="J1178"/>
      <c r="K1178"/>
      <c r="L1178"/>
      <c r="M1178"/>
      <c r="N1178" s="4"/>
      <c r="O1178" s="4"/>
      <c r="P1178" s="4"/>
    </row>
    <row r="1179" spans="8:16">
      <c r="H1179"/>
      <c r="I1179"/>
      <c r="J1179"/>
      <c r="K1179"/>
      <c r="L1179"/>
      <c r="M1179"/>
      <c r="N1179" s="4"/>
      <c r="O1179" s="4"/>
      <c r="P1179" s="4"/>
    </row>
    <row r="1180" spans="8:16">
      <c r="H1180"/>
      <c r="I1180"/>
      <c r="J1180"/>
      <c r="K1180"/>
      <c r="L1180"/>
      <c r="M1180"/>
      <c r="N1180" s="4"/>
      <c r="O1180" s="4"/>
      <c r="P1180" s="4"/>
    </row>
    <row r="1181" spans="8:16">
      <c r="H1181"/>
      <c r="I1181"/>
      <c r="J1181"/>
      <c r="K1181"/>
      <c r="L1181"/>
      <c r="M1181"/>
      <c r="N1181" s="4"/>
      <c r="O1181" s="4"/>
      <c r="P1181" s="4"/>
    </row>
    <row r="1182" spans="8:16">
      <c r="H1182"/>
      <c r="I1182"/>
      <c r="J1182"/>
      <c r="K1182"/>
      <c r="L1182"/>
      <c r="M1182"/>
      <c r="N1182" s="4"/>
      <c r="O1182" s="4"/>
      <c r="P1182" s="4"/>
    </row>
    <row r="1183" spans="8:16">
      <c r="H1183"/>
      <c r="I1183"/>
      <c r="J1183"/>
      <c r="K1183"/>
      <c r="L1183"/>
      <c r="M1183"/>
      <c r="N1183" s="4"/>
      <c r="O1183" s="4"/>
      <c r="P1183" s="4"/>
    </row>
    <row r="1184" spans="8:16">
      <c r="H1184"/>
      <c r="I1184"/>
      <c r="J1184"/>
      <c r="K1184"/>
      <c r="L1184"/>
      <c r="M1184"/>
      <c r="N1184" s="4"/>
      <c r="O1184" s="4"/>
      <c r="P1184" s="4"/>
    </row>
    <row r="1185" spans="8:16">
      <c r="H1185"/>
      <c r="I1185"/>
      <c r="J1185"/>
      <c r="K1185"/>
      <c r="L1185"/>
      <c r="M1185"/>
      <c r="N1185" s="4"/>
      <c r="O1185" s="4"/>
      <c r="P1185" s="4"/>
    </row>
    <row r="1186" spans="8:16">
      <c r="H1186"/>
      <c r="I1186"/>
      <c r="J1186"/>
      <c r="K1186"/>
      <c r="L1186"/>
      <c r="M1186"/>
      <c r="N1186" s="4"/>
      <c r="O1186" s="4"/>
      <c r="P1186" s="4"/>
    </row>
    <row r="1187" spans="8:16">
      <c r="H1187"/>
      <c r="I1187"/>
      <c r="J1187"/>
      <c r="K1187"/>
      <c r="L1187"/>
      <c r="M1187"/>
      <c r="N1187" s="4"/>
      <c r="O1187" s="4"/>
      <c r="P1187" s="4"/>
    </row>
    <row r="1188" spans="8:16">
      <c r="H1188"/>
      <c r="I1188"/>
      <c r="J1188"/>
      <c r="K1188"/>
      <c r="L1188"/>
      <c r="M1188"/>
      <c r="N1188" s="4"/>
      <c r="O1188" s="4"/>
      <c r="P1188" s="4"/>
    </row>
    <row r="1189" spans="8:16">
      <c r="H1189"/>
      <c r="I1189"/>
      <c r="J1189"/>
      <c r="K1189"/>
      <c r="L1189"/>
      <c r="M1189"/>
      <c r="N1189" s="4"/>
      <c r="O1189" s="4"/>
      <c r="P1189" s="4"/>
    </row>
    <row r="1190" spans="8:16">
      <c r="H1190"/>
      <c r="I1190"/>
      <c r="J1190"/>
      <c r="K1190"/>
      <c r="L1190"/>
      <c r="M1190"/>
      <c r="N1190" s="4"/>
      <c r="O1190" s="4"/>
      <c r="P1190" s="4"/>
    </row>
    <row r="1191" spans="8:16">
      <c r="H1191"/>
      <c r="I1191"/>
      <c r="J1191"/>
      <c r="K1191"/>
      <c r="L1191"/>
      <c r="M1191"/>
      <c r="N1191" s="4"/>
      <c r="O1191" s="4"/>
      <c r="P1191" s="4"/>
    </row>
    <row r="1192" spans="8:16">
      <c r="H1192"/>
      <c r="I1192"/>
      <c r="J1192"/>
      <c r="K1192"/>
      <c r="L1192"/>
      <c r="M1192"/>
      <c r="N1192" s="4"/>
      <c r="O1192" s="4"/>
      <c r="P1192" s="4"/>
    </row>
    <row r="1193" spans="8:16">
      <c r="H1193"/>
      <c r="I1193"/>
      <c r="J1193"/>
      <c r="K1193"/>
      <c r="L1193"/>
      <c r="M1193"/>
      <c r="N1193" s="4"/>
      <c r="O1193" s="4"/>
      <c r="P1193" s="4"/>
    </row>
    <row r="1194" spans="8:16">
      <c r="H1194"/>
      <c r="I1194"/>
      <c r="J1194"/>
      <c r="K1194"/>
      <c r="L1194"/>
      <c r="M1194"/>
      <c r="N1194" s="4"/>
      <c r="O1194" s="4"/>
      <c r="P1194" s="4"/>
    </row>
    <row r="1195" spans="8:16">
      <c r="H1195"/>
      <c r="I1195"/>
      <c r="J1195"/>
      <c r="K1195"/>
      <c r="L1195"/>
      <c r="M1195"/>
      <c r="N1195" s="4"/>
      <c r="O1195" s="4"/>
      <c r="P1195" s="4"/>
    </row>
    <row r="1196" spans="8:16">
      <c r="H1196"/>
      <c r="I1196"/>
      <c r="J1196"/>
      <c r="K1196"/>
      <c r="L1196"/>
      <c r="M1196"/>
      <c r="N1196" s="4"/>
      <c r="O1196" s="4"/>
      <c r="P1196" s="4"/>
    </row>
    <row r="1197" spans="8:16">
      <c r="H1197"/>
      <c r="I1197"/>
      <c r="J1197"/>
      <c r="K1197"/>
      <c r="L1197"/>
      <c r="M1197"/>
      <c r="N1197" s="4"/>
      <c r="O1197" s="4"/>
      <c r="P1197" s="4"/>
    </row>
    <row r="1198" spans="8:16">
      <c r="H1198"/>
      <c r="I1198"/>
      <c r="J1198"/>
      <c r="K1198"/>
      <c r="L1198"/>
      <c r="M1198"/>
      <c r="N1198" s="4"/>
      <c r="O1198" s="4"/>
      <c r="P1198" s="4"/>
    </row>
    <row r="1199" spans="8:16">
      <c r="H1199"/>
      <c r="I1199"/>
      <c r="J1199"/>
      <c r="K1199"/>
      <c r="L1199"/>
      <c r="M1199"/>
      <c r="N1199" s="4"/>
      <c r="O1199" s="4"/>
      <c r="P1199" s="4"/>
    </row>
    <row r="1200" spans="8:16">
      <c r="H1200"/>
      <c r="I1200"/>
      <c r="J1200"/>
      <c r="K1200"/>
      <c r="L1200"/>
      <c r="M1200"/>
      <c r="N1200" s="4"/>
      <c r="O1200" s="4"/>
      <c r="P1200" s="4"/>
    </row>
    <row r="1201" spans="8:16">
      <c r="H1201"/>
      <c r="I1201"/>
      <c r="J1201"/>
      <c r="K1201"/>
      <c r="L1201"/>
      <c r="M1201"/>
      <c r="N1201" s="4"/>
      <c r="O1201" s="4"/>
      <c r="P1201" s="4"/>
    </row>
    <row r="1202" spans="8:16">
      <c r="H1202"/>
      <c r="I1202"/>
      <c r="J1202"/>
      <c r="K1202"/>
      <c r="L1202"/>
      <c r="M1202"/>
      <c r="N1202" s="4"/>
      <c r="O1202" s="4"/>
      <c r="P1202" s="4"/>
    </row>
    <row r="1203" spans="8:16">
      <c r="H1203"/>
      <c r="I1203"/>
      <c r="J1203"/>
      <c r="K1203"/>
      <c r="L1203"/>
      <c r="M1203"/>
      <c r="N1203" s="4"/>
      <c r="O1203" s="4"/>
      <c r="P1203" s="4"/>
    </row>
    <row r="1204" spans="8:16">
      <c r="H1204"/>
      <c r="I1204"/>
      <c r="J1204"/>
      <c r="K1204"/>
      <c r="L1204"/>
      <c r="M1204"/>
      <c r="N1204" s="4"/>
      <c r="O1204" s="4"/>
      <c r="P1204" s="4"/>
    </row>
    <row r="1205" spans="8:16">
      <c r="H1205"/>
      <c r="I1205"/>
      <c r="J1205"/>
      <c r="K1205"/>
      <c r="L1205"/>
      <c r="M1205"/>
      <c r="N1205" s="4"/>
      <c r="O1205" s="4"/>
      <c r="P1205" s="4"/>
    </row>
    <row r="1206" spans="8:16">
      <c r="H1206"/>
      <c r="I1206"/>
      <c r="J1206"/>
      <c r="K1206"/>
      <c r="L1206"/>
      <c r="M1206"/>
      <c r="N1206" s="4"/>
      <c r="O1206" s="4"/>
      <c r="P1206" s="4"/>
    </row>
    <row r="1207" spans="8:16">
      <c r="H1207"/>
      <c r="I1207"/>
      <c r="J1207"/>
      <c r="K1207"/>
      <c r="L1207"/>
      <c r="M1207"/>
      <c r="N1207" s="4"/>
      <c r="O1207" s="4"/>
      <c r="P1207" s="4"/>
    </row>
    <row r="1208" spans="8:16">
      <c r="H1208"/>
      <c r="I1208"/>
      <c r="J1208"/>
      <c r="K1208"/>
      <c r="L1208"/>
      <c r="M1208"/>
      <c r="N1208" s="4"/>
      <c r="O1208" s="4"/>
      <c r="P1208" s="4"/>
    </row>
    <row r="1209" spans="8:16">
      <c r="H1209"/>
      <c r="I1209"/>
      <c r="J1209"/>
      <c r="K1209"/>
      <c r="L1209"/>
      <c r="M1209"/>
      <c r="N1209" s="4"/>
      <c r="O1209" s="4"/>
      <c r="P1209" s="4"/>
    </row>
    <row r="1210" spans="8:16">
      <c r="H1210"/>
      <c r="I1210"/>
      <c r="J1210"/>
      <c r="K1210"/>
      <c r="L1210"/>
      <c r="M1210"/>
      <c r="N1210" s="4"/>
      <c r="O1210" s="4"/>
      <c r="P1210" s="4"/>
    </row>
    <row r="1211" spans="8:16">
      <c r="H1211"/>
      <c r="I1211"/>
      <c r="J1211"/>
      <c r="K1211"/>
      <c r="L1211"/>
      <c r="M1211"/>
      <c r="N1211" s="4"/>
      <c r="O1211" s="4"/>
      <c r="P1211" s="4"/>
    </row>
    <row r="1212" spans="8:16">
      <c r="H1212"/>
      <c r="I1212"/>
      <c r="J1212"/>
      <c r="K1212"/>
      <c r="L1212"/>
      <c r="M1212"/>
      <c r="N1212" s="4"/>
      <c r="O1212" s="4"/>
      <c r="P1212" s="4"/>
    </row>
    <row r="1213" spans="8:16">
      <c r="H1213"/>
      <c r="I1213"/>
      <c r="J1213"/>
      <c r="K1213"/>
      <c r="L1213"/>
      <c r="M1213"/>
      <c r="N1213" s="4"/>
      <c r="O1213" s="4"/>
      <c r="P1213" s="4"/>
    </row>
    <row r="1214" spans="8:16">
      <c r="H1214"/>
      <c r="I1214"/>
      <c r="J1214"/>
      <c r="K1214"/>
      <c r="L1214"/>
      <c r="M1214"/>
      <c r="N1214" s="4"/>
      <c r="O1214" s="4"/>
      <c r="P1214" s="4"/>
    </row>
    <row r="1215" spans="8:16">
      <c r="H1215"/>
      <c r="I1215"/>
      <c r="J1215"/>
      <c r="K1215"/>
      <c r="L1215"/>
      <c r="M1215"/>
      <c r="N1215" s="4"/>
      <c r="O1215" s="4"/>
      <c r="P1215" s="4"/>
    </row>
    <row r="1216" spans="8:16">
      <c r="H1216"/>
      <c r="I1216"/>
      <c r="J1216"/>
      <c r="K1216"/>
      <c r="L1216"/>
      <c r="M1216"/>
      <c r="N1216" s="4"/>
      <c r="O1216" s="4"/>
      <c r="P1216" s="4"/>
    </row>
    <row r="1217" spans="8:16">
      <c r="H1217"/>
      <c r="I1217"/>
      <c r="J1217"/>
      <c r="K1217"/>
      <c r="L1217"/>
      <c r="M1217"/>
      <c r="N1217" s="4"/>
      <c r="O1217" s="4"/>
      <c r="P1217" s="4"/>
    </row>
    <row r="1218" spans="8:16">
      <c r="H1218"/>
      <c r="I1218"/>
      <c r="J1218"/>
      <c r="K1218"/>
      <c r="L1218"/>
      <c r="M1218"/>
      <c r="N1218" s="4"/>
      <c r="O1218" s="4"/>
      <c r="P1218" s="4"/>
    </row>
    <row r="1219" spans="8:16">
      <c r="H1219"/>
      <c r="I1219"/>
      <c r="J1219"/>
      <c r="K1219"/>
      <c r="L1219"/>
      <c r="M1219"/>
      <c r="N1219" s="4"/>
      <c r="O1219" s="4"/>
      <c r="P1219" s="4"/>
    </row>
    <row r="1220" spans="8:16">
      <c r="H1220"/>
      <c r="I1220"/>
      <c r="J1220"/>
      <c r="K1220"/>
      <c r="L1220"/>
      <c r="M1220"/>
      <c r="N1220" s="4"/>
      <c r="O1220" s="4"/>
      <c r="P1220" s="4"/>
    </row>
    <row r="1221" spans="8:16">
      <c r="H1221"/>
      <c r="I1221"/>
      <c r="J1221"/>
      <c r="K1221"/>
      <c r="L1221"/>
      <c r="M1221"/>
      <c r="N1221" s="4"/>
      <c r="O1221" s="4"/>
      <c r="P1221" s="4"/>
    </row>
    <row r="1222" spans="8:16">
      <c r="H1222"/>
      <c r="I1222"/>
      <c r="J1222"/>
      <c r="K1222"/>
      <c r="L1222"/>
      <c r="M1222"/>
      <c r="N1222" s="4"/>
      <c r="O1222" s="4"/>
      <c r="P1222" s="4"/>
    </row>
    <row r="1223" spans="8:16">
      <c r="H1223"/>
      <c r="I1223"/>
      <c r="J1223"/>
      <c r="K1223"/>
      <c r="L1223"/>
      <c r="M1223"/>
      <c r="N1223" s="4"/>
      <c r="O1223" s="4"/>
      <c r="P1223" s="4"/>
    </row>
    <row r="1224" spans="8:16">
      <c r="H1224"/>
      <c r="I1224"/>
      <c r="J1224"/>
      <c r="K1224"/>
      <c r="L1224"/>
      <c r="M1224"/>
      <c r="N1224" s="4"/>
      <c r="O1224" s="4"/>
      <c r="P1224" s="4"/>
    </row>
    <row r="1225" spans="8:16">
      <c r="H1225"/>
      <c r="I1225"/>
      <c r="J1225"/>
      <c r="K1225"/>
      <c r="L1225"/>
      <c r="M1225"/>
      <c r="N1225" s="4"/>
      <c r="O1225" s="4"/>
      <c r="P1225" s="4"/>
    </row>
    <row r="1226" spans="8:16">
      <c r="H1226"/>
      <c r="I1226"/>
      <c r="J1226"/>
      <c r="K1226"/>
      <c r="L1226"/>
      <c r="M1226"/>
      <c r="N1226" s="4"/>
      <c r="O1226" s="4"/>
      <c r="P1226" s="4"/>
    </row>
    <row r="1227" spans="8:16">
      <c r="H1227"/>
      <c r="I1227"/>
      <c r="J1227"/>
      <c r="K1227"/>
      <c r="L1227"/>
      <c r="M1227"/>
      <c r="N1227" s="4"/>
      <c r="O1227" s="4"/>
      <c r="P1227" s="4"/>
    </row>
    <row r="1228" spans="8:16">
      <c r="H1228"/>
      <c r="I1228"/>
      <c r="J1228"/>
      <c r="K1228"/>
      <c r="L1228"/>
      <c r="M1228"/>
      <c r="N1228" s="4"/>
      <c r="O1228" s="4"/>
      <c r="P1228" s="4"/>
    </row>
    <row r="1229" spans="8:16">
      <c r="H1229"/>
      <c r="I1229"/>
      <c r="J1229"/>
      <c r="K1229"/>
      <c r="L1229"/>
      <c r="M1229"/>
      <c r="N1229" s="4"/>
      <c r="O1229" s="4"/>
      <c r="P1229" s="4"/>
    </row>
    <row r="1230" spans="8:16">
      <c r="H1230"/>
      <c r="I1230"/>
      <c r="J1230"/>
      <c r="K1230"/>
      <c r="L1230"/>
      <c r="M1230"/>
      <c r="N1230" s="4"/>
      <c r="O1230" s="4"/>
      <c r="P1230" s="4"/>
    </row>
    <row r="1231" spans="8:16">
      <c r="H1231"/>
      <c r="I1231"/>
      <c r="J1231"/>
      <c r="K1231"/>
      <c r="L1231"/>
      <c r="M1231"/>
      <c r="N1231" s="4"/>
      <c r="O1231" s="4"/>
      <c r="P1231" s="4"/>
    </row>
    <row r="1232" spans="8:16">
      <c r="H1232"/>
      <c r="I1232"/>
      <c r="J1232"/>
      <c r="K1232"/>
      <c r="L1232"/>
      <c r="M1232"/>
      <c r="N1232" s="4"/>
      <c r="O1232" s="4"/>
      <c r="P1232" s="4"/>
    </row>
    <row r="1233" spans="8:16">
      <c r="H1233"/>
      <c r="I1233"/>
      <c r="J1233"/>
      <c r="K1233"/>
      <c r="L1233"/>
      <c r="M1233"/>
      <c r="N1233" s="4"/>
      <c r="O1233" s="4"/>
      <c r="P1233" s="4"/>
    </row>
    <row r="1234" spans="8:16">
      <c r="H1234"/>
      <c r="I1234"/>
      <c r="J1234"/>
      <c r="K1234"/>
      <c r="L1234"/>
      <c r="M1234"/>
      <c r="N1234" s="4"/>
      <c r="O1234" s="4"/>
      <c r="P1234" s="4"/>
    </row>
    <row r="1235" spans="8:16">
      <c r="H1235"/>
      <c r="I1235"/>
      <c r="J1235"/>
      <c r="K1235"/>
      <c r="L1235"/>
      <c r="M1235"/>
      <c r="N1235" s="4"/>
      <c r="O1235" s="4"/>
      <c r="P1235" s="4"/>
    </row>
    <row r="1236" spans="8:16">
      <c r="H1236"/>
      <c r="I1236"/>
      <c r="J1236"/>
      <c r="K1236"/>
      <c r="L1236"/>
      <c r="M1236"/>
      <c r="N1236" s="4"/>
      <c r="O1236" s="4"/>
      <c r="P1236" s="4"/>
    </row>
    <row r="1237" spans="8:16">
      <c r="H1237"/>
      <c r="I1237"/>
      <c r="J1237"/>
      <c r="K1237"/>
      <c r="L1237"/>
      <c r="M1237"/>
      <c r="N1237" s="4"/>
      <c r="O1237" s="4"/>
      <c r="P1237" s="4"/>
    </row>
    <row r="1238" spans="8:16">
      <c r="H1238"/>
      <c r="I1238"/>
      <c r="J1238"/>
      <c r="K1238"/>
      <c r="L1238"/>
      <c r="M1238"/>
      <c r="N1238" s="4"/>
      <c r="O1238" s="4"/>
      <c r="P1238" s="4"/>
    </row>
    <row r="1239" spans="8:16">
      <c r="H1239"/>
      <c r="I1239"/>
      <c r="J1239"/>
      <c r="K1239"/>
      <c r="L1239"/>
      <c r="M1239"/>
      <c r="N1239" s="4"/>
      <c r="O1239" s="4"/>
      <c r="P1239" s="4"/>
    </row>
    <row r="1240" spans="8:16">
      <c r="H1240"/>
      <c r="I1240"/>
      <c r="J1240"/>
      <c r="K1240"/>
      <c r="L1240"/>
      <c r="M1240"/>
      <c r="N1240" s="4"/>
      <c r="O1240" s="4"/>
      <c r="P1240" s="4"/>
    </row>
    <row r="1241" spans="8:16">
      <c r="H1241"/>
      <c r="I1241"/>
      <c r="J1241"/>
      <c r="K1241"/>
      <c r="L1241"/>
      <c r="M1241"/>
      <c r="N1241" s="4"/>
      <c r="O1241" s="4"/>
      <c r="P1241" s="4"/>
    </row>
    <row r="1242" spans="8:16">
      <c r="H1242"/>
      <c r="I1242"/>
      <c r="J1242"/>
      <c r="K1242"/>
      <c r="L1242"/>
      <c r="M1242"/>
      <c r="N1242" s="4"/>
      <c r="O1242" s="4"/>
      <c r="P1242" s="4"/>
    </row>
    <row r="1243" spans="8:16">
      <c r="H1243"/>
      <c r="I1243"/>
      <c r="J1243"/>
      <c r="K1243"/>
      <c r="L1243"/>
      <c r="M1243"/>
      <c r="N1243" s="4"/>
      <c r="O1243" s="4"/>
      <c r="P1243" s="4"/>
    </row>
    <row r="1244" spans="8:16">
      <c r="H1244"/>
      <c r="I1244"/>
      <c r="J1244"/>
      <c r="K1244"/>
      <c r="L1244"/>
      <c r="M1244"/>
      <c r="N1244" s="4"/>
      <c r="O1244" s="4"/>
      <c r="P1244" s="4"/>
    </row>
    <row r="1245" spans="8:16">
      <c r="H1245"/>
      <c r="I1245"/>
      <c r="J1245"/>
      <c r="K1245"/>
      <c r="L1245"/>
      <c r="M1245"/>
      <c r="N1245" s="4"/>
      <c r="O1245" s="4"/>
      <c r="P1245" s="4"/>
    </row>
    <row r="1246" spans="8:16">
      <c r="H1246"/>
      <c r="I1246"/>
      <c r="J1246"/>
      <c r="K1246"/>
      <c r="L1246"/>
      <c r="M1246"/>
      <c r="N1246" s="4"/>
      <c r="O1246" s="4"/>
      <c r="P1246" s="4"/>
    </row>
    <row r="1247" spans="8:16">
      <c r="H1247"/>
      <c r="I1247"/>
      <c r="J1247"/>
      <c r="K1247"/>
      <c r="L1247"/>
      <c r="M1247"/>
      <c r="N1247" s="4"/>
      <c r="O1247" s="4"/>
      <c r="P1247" s="4"/>
    </row>
    <row r="1248" spans="8:16">
      <c r="H1248"/>
      <c r="I1248"/>
      <c r="J1248"/>
      <c r="K1248"/>
      <c r="L1248"/>
      <c r="M1248"/>
      <c r="N1248" s="4"/>
      <c r="O1248" s="4"/>
      <c r="P1248" s="4"/>
    </row>
    <row r="1249" spans="8:16">
      <c r="H1249"/>
      <c r="I1249"/>
      <c r="J1249"/>
      <c r="K1249"/>
      <c r="L1249"/>
      <c r="M1249"/>
      <c r="N1249" s="4"/>
      <c r="O1249" s="4"/>
      <c r="P1249" s="4"/>
    </row>
    <row r="1250" spans="8:16">
      <c r="H1250"/>
      <c r="I1250"/>
      <c r="J1250"/>
      <c r="K1250"/>
      <c r="L1250"/>
      <c r="M1250"/>
      <c r="N1250" s="4"/>
      <c r="O1250" s="4"/>
      <c r="P1250" s="4"/>
    </row>
    <row r="1251" spans="8:16">
      <c r="H1251"/>
      <c r="I1251"/>
      <c r="J1251"/>
      <c r="K1251"/>
      <c r="L1251"/>
      <c r="M1251"/>
      <c r="N1251" s="4"/>
      <c r="O1251" s="4"/>
      <c r="P1251" s="4"/>
    </row>
    <row r="1252" spans="8:16">
      <c r="H1252"/>
      <c r="I1252"/>
      <c r="J1252"/>
      <c r="K1252"/>
      <c r="L1252"/>
      <c r="M1252"/>
      <c r="N1252" s="4"/>
      <c r="O1252" s="4"/>
      <c r="P1252" s="4"/>
    </row>
    <row r="1253" spans="8:16">
      <c r="H1253"/>
      <c r="I1253"/>
      <c r="J1253"/>
      <c r="K1253"/>
      <c r="L1253"/>
      <c r="M1253"/>
      <c r="N1253" s="4"/>
      <c r="O1253" s="4"/>
      <c r="P1253" s="4"/>
    </row>
    <row r="1254" spans="8:16">
      <c r="H1254"/>
      <c r="I1254"/>
      <c r="J1254"/>
      <c r="K1254"/>
      <c r="L1254"/>
      <c r="M1254"/>
      <c r="N1254" s="4"/>
      <c r="O1254" s="4"/>
      <c r="P1254" s="4"/>
    </row>
    <row r="1255" spans="8:16">
      <c r="H1255"/>
      <c r="I1255"/>
      <c r="J1255"/>
      <c r="K1255"/>
      <c r="L1255"/>
      <c r="M1255"/>
      <c r="N1255" s="4"/>
      <c r="O1255" s="4"/>
      <c r="P1255" s="4"/>
    </row>
    <row r="1256" spans="8:16">
      <c r="H1256"/>
      <c r="I1256"/>
      <c r="J1256"/>
      <c r="K1256"/>
      <c r="L1256"/>
      <c r="M1256"/>
      <c r="N1256" s="4"/>
      <c r="O1256" s="4"/>
      <c r="P1256" s="4"/>
    </row>
    <row r="1257" spans="8:16">
      <c r="H1257"/>
      <c r="I1257"/>
      <c r="J1257"/>
      <c r="K1257"/>
      <c r="L1257"/>
      <c r="M1257"/>
      <c r="N1257" s="4"/>
      <c r="O1257" s="4"/>
      <c r="P1257" s="4"/>
    </row>
    <row r="1258" spans="8:16">
      <c r="H1258"/>
      <c r="I1258"/>
      <c r="J1258"/>
      <c r="K1258"/>
      <c r="L1258"/>
      <c r="M1258"/>
      <c r="N1258" s="4"/>
      <c r="O1258" s="4"/>
      <c r="P1258" s="4"/>
    </row>
    <row r="1259" spans="8:16">
      <c r="H1259"/>
      <c r="I1259"/>
      <c r="J1259"/>
      <c r="K1259"/>
      <c r="L1259"/>
      <c r="M1259"/>
      <c r="N1259" s="4"/>
      <c r="O1259" s="4"/>
      <c r="P1259" s="4"/>
    </row>
    <row r="1260" spans="8:16">
      <c r="H1260"/>
      <c r="I1260"/>
      <c r="J1260"/>
      <c r="K1260"/>
      <c r="L1260"/>
      <c r="M1260"/>
      <c r="N1260" s="4"/>
      <c r="O1260" s="4"/>
      <c r="P1260" s="4"/>
    </row>
    <row r="1261" spans="8:16">
      <c r="H1261"/>
      <c r="I1261"/>
      <c r="J1261"/>
      <c r="K1261"/>
      <c r="L1261"/>
      <c r="M1261"/>
      <c r="N1261" s="4"/>
      <c r="O1261" s="4"/>
      <c r="P1261" s="4"/>
    </row>
    <row r="1262" spans="8:16">
      <c r="H1262"/>
      <c r="I1262"/>
      <c r="J1262"/>
      <c r="K1262"/>
      <c r="L1262"/>
      <c r="M1262"/>
      <c r="N1262" s="4"/>
      <c r="O1262" s="4"/>
      <c r="P1262" s="4"/>
    </row>
    <row r="1263" spans="8:16">
      <c r="H1263"/>
      <c r="I1263"/>
      <c r="J1263"/>
      <c r="K1263"/>
      <c r="L1263"/>
      <c r="M1263"/>
      <c r="N1263" s="4"/>
      <c r="O1263" s="4"/>
      <c r="P1263" s="4"/>
    </row>
    <row r="1264" spans="8:16">
      <c r="H1264"/>
      <c r="I1264"/>
      <c r="J1264"/>
      <c r="K1264"/>
      <c r="L1264"/>
      <c r="M1264"/>
      <c r="N1264" s="4"/>
      <c r="O1264" s="4"/>
      <c r="P1264" s="4"/>
    </row>
    <row r="1265" spans="8:16">
      <c r="H1265"/>
      <c r="I1265"/>
      <c r="J1265"/>
      <c r="K1265"/>
      <c r="L1265"/>
      <c r="M1265"/>
      <c r="N1265" s="4"/>
      <c r="O1265" s="4"/>
      <c r="P1265" s="4"/>
    </row>
    <row r="1266" spans="8:16">
      <c r="H1266"/>
      <c r="I1266"/>
      <c r="J1266"/>
      <c r="K1266"/>
      <c r="L1266"/>
      <c r="M1266"/>
      <c r="N1266" s="4"/>
      <c r="O1266" s="4"/>
      <c r="P1266" s="4"/>
    </row>
    <row r="1267" spans="8:16">
      <c r="H1267"/>
      <c r="I1267"/>
      <c r="J1267"/>
      <c r="K1267"/>
      <c r="L1267"/>
      <c r="M1267"/>
      <c r="N1267" s="4"/>
      <c r="O1267" s="4"/>
      <c r="P1267" s="4"/>
    </row>
    <row r="1268" spans="8:16">
      <c r="H1268"/>
      <c r="I1268"/>
      <c r="J1268"/>
      <c r="K1268"/>
      <c r="L1268"/>
      <c r="M1268"/>
      <c r="N1268" s="4"/>
      <c r="O1268" s="4"/>
      <c r="P1268" s="4"/>
    </row>
    <row r="1269" spans="8:16">
      <c r="H1269"/>
      <c r="I1269"/>
      <c r="J1269"/>
      <c r="K1269"/>
      <c r="L1269"/>
      <c r="M1269"/>
      <c r="N1269" s="4"/>
      <c r="O1269" s="4"/>
      <c r="P1269" s="4"/>
    </row>
    <row r="1270" spans="8:16">
      <c r="H1270"/>
      <c r="I1270"/>
      <c r="J1270"/>
      <c r="K1270"/>
      <c r="L1270"/>
      <c r="M1270"/>
      <c r="N1270" s="4"/>
      <c r="O1270" s="4"/>
      <c r="P1270" s="4"/>
    </row>
    <row r="1271" spans="8:16">
      <c r="H1271"/>
      <c r="I1271"/>
      <c r="J1271"/>
      <c r="K1271"/>
      <c r="L1271"/>
      <c r="M1271"/>
      <c r="N1271" s="4"/>
      <c r="O1271" s="4"/>
      <c r="P1271" s="4"/>
    </row>
    <row r="1272" spans="8:16">
      <c r="H1272"/>
      <c r="I1272"/>
      <c r="J1272"/>
      <c r="K1272"/>
      <c r="L1272"/>
      <c r="M1272"/>
      <c r="N1272" s="4"/>
      <c r="O1272" s="4"/>
      <c r="P1272" s="4"/>
    </row>
    <row r="1273" spans="8:16">
      <c r="H1273"/>
      <c r="I1273"/>
      <c r="J1273"/>
      <c r="K1273"/>
      <c r="L1273"/>
      <c r="M1273"/>
      <c r="N1273" s="4"/>
      <c r="O1273" s="4"/>
      <c r="P1273" s="4"/>
    </row>
    <row r="1274" spans="8:16">
      <c r="H1274"/>
      <c r="I1274"/>
      <c r="J1274"/>
      <c r="K1274"/>
      <c r="L1274"/>
      <c r="M1274"/>
      <c r="N1274" s="4"/>
      <c r="O1274" s="4"/>
      <c r="P1274" s="4"/>
    </row>
    <row r="1275" spans="8:16">
      <c r="H1275"/>
      <c r="I1275"/>
      <c r="J1275"/>
      <c r="K1275"/>
      <c r="L1275"/>
      <c r="M1275"/>
      <c r="N1275" s="4"/>
      <c r="O1275" s="4"/>
      <c r="P1275" s="4"/>
    </row>
    <row r="1276" spans="8:16">
      <c r="H1276"/>
      <c r="I1276"/>
      <c r="J1276"/>
      <c r="K1276"/>
      <c r="L1276"/>
      <c r="M1276"/>
      <c r="N1276" s="4"/>
      <c r="O1276" s="4"/>
      <c r="P1276" s="4"/>
    </row>
    <row r="1277" spans="8:16">
      <c r="H1277"/>
      <c r="I1277"/>
      <c r="J1277"/>
      <c r="K1277"/>
      <c r="L1277"/>
      <c r="M1277"/>
      <c r="N1277" s="4"/>
      <c r="O1277" s="4"/>
      <c r="P1277" s="4"/>
    </row>
    <row r="1278" spans="8:16">
      <c r="H1278"/>
      <c r="I1278"/>
      <c r="J1278"/>
      <c r="K1278"/>
      <c r="L1278"/>
      <c r="M1278"/>
      <c r="N1278" s="4"/>
      <c r="O1278" s="4"/>
      <c r="P1278" s="4"/>
    </row>
    <row r="1279" spans="8:16">
      <c r="H1279"/>
      <c r="I1279"/>
      <c r="J1279"/>
      <c r="K1279"/>
      <c r="L1279"/>
      <c r="M1279"/>
      <c r="N1279" s="4"/>
      <c r="O1279" s="4"/>
      <c r="P1279" s="4"/>
    </row>
    <row r="1280" spans="8:16">
      <c r="H1280"/>
      <c r="I1280"/>
      <c r="J1280"/>
      <c r="K1280"/>
      <c r="L1280"/>
      <c r="M1280"/>
      <c r="N1280" s="4"/>
      <c r="O1280" s="4"/>
      <c r="P1280" s="4"/>
    </row>
    <row r="1281" spans="8:16">
      <c r="H1281"/>
      <c r="I1281"/>
      <c r="J1281"/>
      <c r="K1281"/>
      <c r="L1281"/>
      <c r="M1281"/>
      <c r="N1281" s="4"/>
      <c r="O1281" s="4"/>
      <c r="P1281" s="4"/>
    </row>
    <row r="1282" spans="8:16">
      <c r="H1282"/>
      <c r="I1282"/>
      <c r="J1282"/>
      <c r="K1282"/>
      <c r="L1282"/>
      <c r="M1282"/>
      <c r="N1282" s="4"/>
      <c r="O1282" s="4"/>
      <c r="P1282" s="4"/>
    </row>
    <row r="1283" spans="8:16">
      <c r="H1283"/>
      <c r="I1283"/>
      <c r="J1283"/>
      <c r="K1283"/>
      <c r="L1283"/>
      <c r="M1283"/>
      <c r="N1283" s="4"/>
      <c r="O1283" s="4"/>
      <c r="P1283" s="4"/>
    </row>
    <row r="1284" spans="8:16">
      <c r="H1284"/>
      <c r="I1284"/>
      <c r="J1284"/>
      <c r="K1284"/>
      <c r="L1284"/>
      <c r="M1284"/>
      <c r="N1284" s="4"/>
      <c r="O1284" s="4"/>
      <c r="P1284" s="4"/>
    </row>
    <row r="1285" spans="8:16">
      <c r="H1285"/>
      <c r="I1285"/>
      <c r="J1285"/>
      <c r="K1285"/>
      <c r="L1285"/>
      <c r="M1285"/>
      <c r="N1285" s="4"/>
      <c r="O1285" s="4"/>
      <c r="P1285" s="4"/>
    </row>
    <row r="1286" spans="8:16">
      <c r="H1286"/>
      <c r="I1286"/>
      <c r="J1286"/>
      <c r="K1286"/>
      <c r="L1286"/>
      <c r="M1286"/>
      <c r="N1286" s="4"/>
      <c r="O1286" s="4"/>
      <c r="P1286" s="4"/>
    </row>
    <row r="1287" spans="8:16">
      <c r="H1287"/>
      <c r="I1287"/>
      <c r="J1287"/>
      <c r="K1287"/>
      <c r="L1287"/>
      <c r="M1287"/>
      <c r="N1287" s="4"/>
      <c r="O1287" s="4"/>
      <c r="P1287" s="4"/>
    </row>
    <row r="1288" spans="8:16">
      <c r="H1288"/>
      <c r="I1288"/>
      <c r="J1288"/>
      <c r="K1288"/>
      <c r="L1288"/>
      <c r="M1288"/>
      <c r="N1288" s="4"/>
      <c r="O1288" s="4"/>
      <c r="P1288" s="4"/>
    </row>
    <row r="1289" spans="8:16">
      <c r="H1289"/>
      <c r="I1289"/>
      <c r="J1289"/>
      <c r="K1289"/>
      <c r="L1289"/>
      <c r="M1289"/>
      <c r="N1289" s="4"/>
      <c r="O1289" s="4"/>
      <c r="P1289" s="4"/>
    </row>
    <row r="1290" spans="8:16">
      <c r="H1290"/>
      <c r="I1290"/>
      <c r="J1290"/>
      <c r="K1290"/>
      <c r="L1290"/>
      <c r="M1290"/>
      <c r="N1290" s="4"/>
      <c r="O1290" s="4"/>
      <c r="P1290" s="4"/>
    </row>
    <row r="1291" spans="8:16">
      <c r="H1291"/>
      <c r="I1291"/>
      <c r="J1291"/>
      <c r="K1291"/>
      <c r="L1291"/>
      <c r="M1291"/>
      <c r="N1291" s="4"/>
      <c r="O1291" s="4"/>
      <c r="P1291" s="4"/>
    </row>
    <row r="1292" spans="8:16">
      <c r="H1292"/>
      <c r="I1292"/>
      <c r="J1292"/>
      <c r="K1292"/>
      <c r="L1292"/>
      <c r="M1292"/>
      <c r="N1292" s="4"/>
      <c r="O1292" s="4"/>
      <c r="P1292" s="4"/>
    </row>
    <row r="1293" spans="8:16">
      <c r="H1293"/>
      <c r="I1293"/>
      <c r="J1293"/>
      <c r="K1293"/>
      <c r="L1293"/>
      <c r="M1293"/>
      <c r="N1293" s="4"/>
      <c r="O1293" s="4"/>
      <c r="P1293" s="4"/>
    </row>
    <row r="1294" spans="8:16">
      <c r="H1294"/>
      <c r="I1294"/>
      <c r="J1294"/>
      <c r="K1294"/>
      <c r="L1294"/>
      <c r="M1294"/>
      <c r="N1294" s="4"/>
      <c r="O1294" s="4"/>
      <c r="P1294" s="4"/>
    </row>
    <row r="1295" spans="8:16">
      <c r="H1295"/>
      <c r="I1295"/>
      <c r="J1295"/>
      <c r="K1295"/>
      <c r="L1295"/>
      <c r="M1295"/>
      <c r="N1295" s="4"/>
      <c r="O1295" s="4"/>
      <c r="P1295" s="4"/>
    </row>
    <row r="1296" spans="8:16">
      <c r="H1296"/>
      <c r="I1296"/>
      <c r="J1296"/>
      <c r="K1296"/>
      <c r="L1296"/>
      <c r="M1296"/>
      <c r="N1296" s="4"/>
      <c r="O1296" s="4"/>
      <c r="P1296" s="4"/>
    </row>
    <row r="1297" spans="8:16">
      <c r="H1297"/>
      <c r="I1297"/>
      <c r="J1297"/>
      <c r="K1297"/>
      <c r="L1297"/>
      <c r="M1297"/>
      <c r="N1297" s="4"/>
      <c r="O1297" s="4"/>
      <c r="P1297" s="4"/>
    </row>
    <row r="1298" spans="8:16">
      <c r="H1298"/>
      <c r="I1298"/>
      <c r="J1298"/>
      <c r="K1298"/>
      <c r="L1298"/>
      <c r="M1298"/>
      <c r="N1298" s="4"/>
      <c r="O1298" s="4"/>
      <c r="P1298" s="4"/>
    </row>
    <row r="1299" spans="8:16">
      <c r="H1299"/>
      <c r="I1299"/>
      <c r="J1299"/>
      <c r="K1299"/>
      <c r="L1299"/>
      <c r="M1299"/>
      <c r="N1299" s="4"/>
      <c r="O1299" s="4"/>
      <c r="P1299" s="4"/>
    </row>
    <row r="1300" spans="8:16">
      <c r="H1300"/>
      <c r="I1300"/>
      <c r="J1300"/>
      <c r="K1300"/>
      <c r="L1300"/>
      <c r="M1300"/>
      <c r="N1300" s="4"/>
      <c r="O1300" s="4"/>
      <c r="P1300" s="4"/>
    </row>
    <row r="1301" spans="8:16">
      <c r="H1301"/>
      <c r="I1301"/>
      <c r="J1301"/>
      <c r="K1301"/>
      <c r="L1301"/>
      <c r="M1301"/>
      <c r="N1301" s="4"/>
      <c r="O1301" s="4"/>
      <c r="P1301" s="4"/>
    </row>
    <row r="1302" spans="8:16">
      <c r="H1302"/>
      <c r="I1302"/>
      <c r="J1302"/>
      <c r="K1302"/>
      <c r="L1302"/>
      <c r="M1302"/>
      <c r="N1302" s="4"/>
      <c r="O1302" s="4"/>
      <c r="P1302" s="4"/>
    </row>
    <row r="1303" spans="8:16">
      <c r="H1303"/>
      <c r="I1303"/>
      <c r="J1303"/>
      <c r="K1303"/>
      <c r="L1303"/>
      <c r="M1303"/>
      <c r="N1303" s="4"/>
      <c r="O1303" s="4"/>
      <c r="P1303" s="4"/>
    </row>
    <row r="1304" spans="8:16">
      <c r="H1304"/>
      <c r="I1304"/>
      <c r="J1304"/>
      <c r="K1304"/>
      <c r="L1304"/>
      <c r="M1304"/>
      <c r="N1304" s="4"/>
      <c r="O1304" s="4"/>
      <c r="P1304" s="4"/>
    </row>
    <row r="1305" spans="8:16">
      <c r="H1305"/>
      <c r="I1305"/>
      <c r="J1305"/>
      <c r="K1305"/>
      <c r="L1305"/>
      <c r="M1305"/>
      <c r="N1305" s="4"/>
      <c r="O1305" s="4"/>
      <c r="P1305" s="4"/>
    </row>
    <row r="1306" spans="8:16">
      <c r="H1306"/>
      <c r="I1306"/>
      <c r="J1306"/>
      <c r="K1306"/>
      <c r="L1306"/>
      <c r="M1306"/>
      <c r="N1306" s="4"/>
      <c r="O1306" s="4"/>
      <c r="P1306" s="4"/>
    </row>
    <row r="1307" spans="8:16">
      <c r="H1307"/>
      <c r="I1307"/>
      <c r="J1307"/>
      <c r="K1307"/>
      <c r="L1307"/>
      <c r="M1307"/>
      <c r="N1307" s="4"/>
      <c r="O1307" s="4"/>
      <c r="P1307" s="4"/>
    </row>
    <row r="1308" spans="8:16">
      <c r="H1308"/>
      <c r="I1308"/>
      <c r="J1308"/>
      <c r="K1308"/>
      <c r="L1308"/>
      <c r="M1308"/>
      <c r="N1308" s="4"/>
      <c r="O1308" s="4"/>
      <c r="P1308" s="4"/>
    </row>
    <row r="1309" spans="8:16">
      <c r="H1309"/>
      <c r="I1309"/>
      <c r="J1309"/>
      <c r="K1309"/>
      <c r="L1309"/>
      <c r="M1309"/>
      <c r="N1309" s="4"/>
      <c r="O1309" s="4"/>
      <c r="P1309" s="4"/>
    </row>
    <row r="1310" spans="8:16">
      <c r="H1310"/>
      <c r="I1310"/>
      <c r="J1310"/>
      <c r="K1310"/>
      <c r="L1310"/>
      <c r="M1310"/>
      <c r="N1310" s="4"/>
      <c r="O1310" s="4"/>
      <c r="P1310" s="4"/>
    </row>
    <row r="1311" spans="8:16">
      <c r="H1311"/>
      <c r="I1311"/>
      <c r="J1311"/>
      <c r="K1311"/>
      <c r="L1311"/>
      <c r="M1311"/>
      <c r="N1311" s="4"/>
      <c r="O1311" s="4"/>
      <c r="P1311" s="4"/>
    </row>
    <row r="1312" spans="8:16">
      <c r="H1312"/>
      <c r="I1312"/>
      <c r="J1312"/>
      <c r="K1312"/>
      <c r="L1312"/>
      <c r="M1312"/>
      <c r="N1312" s="4"/>
      <c r="O1312" s="4"/>
      <c r="P1312" s="4"/>
    </row>
    <row r="1313" spans="8:16">
      <c r="H1313"/>
      <c r="I1313"/>
      <c r="J1313"/>
      <c r="K1313"/>
      <c r="L1313"/>
      <c r="M1313"/>
      <c r="N1313" s="4"/>
      <c r="O1313" s="4"/>
      <c r="P1313" s="4"/>
    </row>
    <row r="1314" spans="8:16">
      <c r="H1314"/>
      <c r="I1314"/>
      <c r="J1314"/>
      <c r="K1314"/>
      <c r="L1314"/>
      <c r="M1314"/>
      <c r="N1314" s="4"/>
      <c r="O1314" s="4"/>
      <c r="P1314" s="4"/>
    </row>
    <row r="1315" spans="8:16">
      <c r="H1315"/>
      <c r="I1315"/>
      <c r="J1315"/>
      <c r="K1315"/>
      <c r="L1315"/>
      <c r="M1315"/>
      <c r="N1315" s="4"/>
      <c r="O1315" s="4"/>
      <c r="P1315" s="4"/>
    </row>
    <row r="1316" spans="8:16">
      <c r="H1316"/>
      <c r="I1316"/>
      <c r="J1316"/>
      <c r="K1316"/>
      <c r="L1316"/>
      <c r="M1316"/>
      <c r="N1316" s="4"/>
      <c r="O1316" s="4"/>
      <c r="P1316" s="4"/>
    </row>
    <row r="1317" spans="8:16">
      <c r="H1317"/>
      <c r="I1317"/>
      <c r="J1317"/>
      <c r="K1317"/>
      <c r="L1317"/>
      <c r="M1317"/>
      <c r="N1317" s="4"/>
      <c r="O1317" s="4"/>
      <c r="P1317" s="4"/>
    </row>
    <row r="1318" spans="8:16">
      <c r="H1318"/>
      <c r="I1318"/>
      <c r="J1318"/>
      <c r="K1318"/>
      <c r="L1318"/>
      <c r="M1318"/>
      <c r="N1318" s="4"/>
      <c r="O1318" s="4"/>
      <c r="P1318" s="4"/>
    </row>
    <row r="1319" spans="8:16">
      <c r="H1319"/>
      <c r="I1319"/>
      <c r="J1319"/>
      <c r="K1319"/>
      <c r="L1319"/>
      <c r="M1319"/>
      <c r="N1319" s="4"/>
      <c r="O1319" s="4"/>
      <c r="P1319" s="4"/>
    </row>
    <row r="1320" spans="8:16">
      <c r="H1320"/>
      <c r="I1320"/>
      <c r="J1320"/>
      <c r="K1320"/>
      <c r="L1320"/>
      <c r="M1320"/>
      <c r="N1320" s="4"/>
      <c r="O1320" s="4"/>
      <c r="P1320" s="4"/>
    </row>
    <row r="1321" spans="8:16">
      <c r="H1321"/>
      <c r="I1321"/>
      <c r="J1321"/>
      <c r="K1321"/>
      <c r="L1321"/>
      <c r="M1321"/>
      <c r="N1321" s="4"/>
      <c r="O1321" s="4"/>
      <c r="P1321" s="4"/>
    </row>
    <row r="1322" spans="8:16">
      <c r="H1322"/>
      <c r="I1322"/>
      <c r="J1322"/>
      <c r="K1322"/>
      <c r="L1322"/>
      <c r="M1322"/>
      <c r="N1322" s="4"/>
      <c r="O1322" s="4"/>
      <c r="P1322" s="4"/>
    </row>
    <row r="1323" spans="8:16">
      <c r="H1323"/>
      <c r="I1323"/>
      <c r="J1323"/>
      <c r="K1323"/>
      <c r="L1323"/>
      <c r="M1323"/>
      <c r="N1323" s="4"/>
      <c r="O1323" s="4"/>
      <c r="P1323" s="4"/>
    </row>
    <row r="1324" spans="8:16">
      <c r="H1324"/>
      <c r="I1324"/>
      <c r="J1324"/>
      <c r="K1324"/>
      <c r="L1324"/>
      <c r="M1324"/>
      <c r="N1324" s="4"/>
      <c r="O1324" s="4"/>
      <c r="P1324" s="4"/>
    </row>
    <row r="1325" spans="8:16">
      <c r="H1325"/>
      <c r="I1325"/>
      <c r="J1325"/>
      <c r="K1325"/>
      <c r="L1325"/>
      <c r="M1325"/>
      <c r="N1325" s="4"/>
      <c r="O1325" s="4"/>
      <c r="P1325" s="4"/>
    </row>
    <row r="1326" spans="8:16">
      <c r="H1326"/>
      <c r="I1326"/>
      <c r="J1326"/>
      <c r="K1326"/>
      <c r="L1326"/>
      <c r="M1326"/>
      <c r="N1326" s="4"/>
      <c r="O1326" s="4"/>
      <c r="P1326" s="4"/>
    </row>
    <row r="1327" spans="8:16">
      <c r="H1327"/>
      <c r="I1327"/>
      <c r="J1327"/>
      <c r="K1327"/>
      <c r="L1327"/>
      <c r="M1327"/>
      <c r="N1327" s="4"/>
      <c r="O1327" s="4"/>
      <c r="P1327" s="4"/>
    </row>
    <row r="1328" spans="8:16">
      <c r="H1328"/>
      <c r="I1328"/>
      <c r="J1328"/>
      <c r="K1328"/>
      <c r="L1328"/>
      <c r="M1328"/>
      <c r="N1328" s="4"/>
      <c r="O1328" s="4"/>
      <c r="P1328" s="4"/>
    </row>
    <row r="1329" spans="8:16">
      <c r="H1329"/>
      <c r="I1329"/>
      <c r="J1329"/>
      <c r="K1329"/>
      <c r="L1329"/>
      <c r="M1329"/>
      <c r="N1329" s="4"/>
      <c r="O1329" s="4"/>
      <c r="P1329" s="4"/>
    </row>
    <row r="1330" spans="8:16">
      <c r="H1330"/>
      <c r="I1330"/>
      <c r="J1330"/>
      <c r="K1330"/>
      <c r="L1330"/>
      <c r="M1330"/>
      <c r="N1330" s="4"/>
      <c r="O1330" s="4"/>
      <c r="P1330" s="4"/>
    </row>
    <row r="1331" spans="8:16">
      <c r="H1331"/>
      <c r="I1331"/>
      <c r="J1331"/>
      <c r="K1331"/>
      <c r="L1331"/>
      <c r="M1331"/>
      <c r="N1331" s="4"/>
      <c r="O1331" s="4"/>
      <c r="P1331" s="4"/>
    </row>
    <row r="1332" spans="8:16">
      <c r="H1332"/>
      <c r="I1332"/>
      <c r="J1332"/>
      <c r="K1332"/>
      <c r="L1332"/>
      <c r="M1332"/>
      <c r="N1332" s="4"/>
      <c r="O1332" s="4"/>
      <c r="P1332" s="4"/>
    </row>
    <row r="1333" spans="8:16">
      <c r="H1333"/>
      <c r="I1333"/>
      <c r="J1333"/>
      <c r="K1333"/>
      <c r="L1333"/>
      <c r="M1333"/>
      <c r="N1333" s="4"/>
      <c r="O1333" s="4"/>
      <c r="P1333" s="4"/>
    </row>
    <row r="1334" spans="8:16">
      <c r="H1334"/>
      <c r="I1334"/>
      <c r="J1334"/>
      <c r="K1334"/>
      <c r="L1334"/>
      <c r="M1334"/>
      <c r="N1334" s="4"/>
      <c r="O1334" s="4"/>
      <c r="P1334" s="4"/>
    </row>
    <row r="1335" spans="8:16">
      <c r="H1335"/>
      <c r="I1335"/>
      <c r="J1335"/>
      <c r="K1335"/>
      <c r="L1335"/>
      <c r="M1335"/>
      <c r="N1335" s="4"/>
      <c r="O1335" s="4"/>
      <c r="P1335" s="4"/>
    </row>
    <row r="1336" spans="8:16">
      <c r="H1336"/>
      <c r="I1336"/>
      <c r="J1336"/>
      <c r="K1336"/>
      <c r="L1336"/>
      <c r="M1336"/>
      <c r="N1336" s="4"/>
      <c r="O1336" s="4"/>
      <c r="P1336" s="4"/>
    </row>
    <row r="1337" spans="8:16">
      <c r="H1337"/>
      <c r="I1337"/>
      <c r="J1337"/>
      <c r="K1337"/>
      <c r="L1337"/>
      <c r="M1337"/>
      <c r="N1337" s="4"/>
      <c r="O1337" s="4"/>
      <c r="P1337" s="4"/>
    </row>
    <row r="1338" spans="8:16">
      <c r="H1338"/>
      <c r="I1338"/>
      <c r="J1338"/>
      <c r="K1338"/>
      <c r="L1338"/>
      <c r="M1338"/>
      <c r="N1338" s="4"/>
      <c r="O1338" s="4"/>
      <c r="P1338" s="4"/>
    </row>
    <row r="1339" spans="8:16">
      <c r="H1339"/>
      <c r="I1339"/>
      <c r="J1339"/>
      <c r="K1339"/>
      <c r="L1339"/>
      <c r="M1339"/>
      <c r="N1339" s="4"/>
      <c r="O1339" s="4"/>
      <c r="P1339" s="4"/>
    </row>
    <row r="1340" spans="8:16">
      <c r="H1340"/>
      <c r="I1340"/>
      <c r="J1340"/>
      <c r="K1340"/>
      <c r="L1340"/>
      <c r="M1340"/>
      <c r="N1340" s="4"/>
      <c r="O1340" s="4"/>
      <c r="P1340" s="4"/>
    </row>
    <row r="1341" spans="8:16">
      <c r="H1341"/>
      <c r="I1341"/>
      <c r="J1341"/>
      <c r="K1341"/>
      <c r="L1341"/>
      <c r="M1341"/>
      <c r="N1341" s="4"/>
      <c r="O1341" s="4"/>
      <c r="P1341" s="4"/>
    </row>
    <row r="1342" spans="8:16">
      <c r="H1342"/>
      <c r="I1342"/>
      <c r="J1342"/>
      <c r="K1342"/>
      <c r="L1342"/>
      <c r="M1342"/>
      <c r="N1342" s="4"/>
      <c r="O1342" s="4"/>
      <c r="P1342" s="4"/>
    </row>
    <row r="1343" spans="8:16">
      <c r="H1343"/>
      <c r="I1343"/>
      <c r="J1343"/>
      <c r="K1343"/>
      <c r="L1343"/>
      <c r="M1343"/>
      <c r="N1343" s="4"/>
      <c r="O1343" s="4"/>
      <c r="P1343" s="4"/>
    </row>
    <row r="1344" spans="8:16">
      <c r="H1344"/>
      <c r="I1344"/>
      <c r="J1344"/>
      <c r="K1344"/>
      <c r="L1344"/>
      <c r="M1344"/>
      <c r="N1344" s="4"/>
      <c r="O1344" s="4"/>
      <c r="P1344" s="4"/>
    </row>
    <row r="1345" spans="8:16">
      <c r="H1345"/>
      <c r="I1345"/>
      <c r="J1345"/>
      <c r="K1345"/>
      <c r="L1345"/>
      <c r="M1345"/>
      <c r="N1345" s="4"/>
      <c r="O1345" s="4"/>
      <c r="P1345" s="4"/>
    </row>
    <row r="1346" spans="8:16">
      <c r="H1346"/>
      <c r="I1346"/>
      <c r="J1346"/>
      <c r="K1346"/>
      <c r="L1346"/>
      <c r="M1346"/>
      <c r="N1346" s="4"/>
      <c r="O1346" s="4"/>
      <c r="P1346" s="4"/>
    </row>
    <row r="1347" spans="8:16">
      <c r="H1347"/>
      <c r="I1347"/>
      <c r="J1347"/>
      <c r="K1347"/>
      <c r="L1347"/>
      <c r="M1347"/>
      <c r="N1347" s="4"/>
      <c r="O1347" s="4"/>
      <c r="P1347" s="4"/>
    </row>
    <row r="1348" spans="8:16">
      <c r="H1348"/>
      <c r="I1348"/>
      <c r="J1348"/>
      <c r="K1348"/>
      <c r="L1348"/>
      <c r="M1348"/>
      <c r="N1348" s="4"/>
      <c r="O1348" s="4"/>
      <c r="P1348" s="4"/>
    </row>
    <row r="1349" spans="8:16">
      <c r="H1349"/>
      <c r="I1349"/>
      <c r="J1349"/>
      <c r="K1349"/>
      <c r="L1349"/>
      <c r="M1349"/>
      <c r="N1349" s="4"/>
      <c r="O1349" s="4"/>
      <c r="P1349" s="4"/>
    </row>
    <row r="1350" spans="8:16">
      <c r="H1350"/>
      <c r="I1350"/>
      <c r="J1350"/>
      <c r="K1350"/>
      <c r="L1350"/>
      <c r="M1350"/>
      <c r="N1350" s="4"/>
      <c r="O1350" s="4"/>
      <c r="P1350" s="4"/>
    </row>
    <row r="1351" spans="8:16">
      <c r="H1351"/>
      <c r="I1351"/>
      <c r="J1351"/>
      <c r="K1351"/>
      <c r="L1351"/>
      <c r="M1351"/>
      <c r="N1351" s="4"/>
      <c r="O1351" s="4"/>
      <c r="P1351" s="4"/>
    </row>
    <row r="1352" spans="8:16">
      <c r="H1352"/>
      <c r="I1352"/>
      <c r="J1352"/>
      <c r="K1352"/>
      <c r="L1352"/>
      <c r="M1352"/>
      <c r="N1352" s="4"/>
      <c r="O1352" s="4"/>
      <c r="P1352" s="4"/>
    </row>
    <row r="1353" spans="8:16">
      <c r="H1353"/>
      <c r="I1353"/>
      <c r="J1353"/>
      <c r="K1353"/>
      <c r="L1353"/>
      <c r="M1353"/>
      <c r="N1353" s="4"/>
      <c r="O1353" s="4"/>
      <c r="P1353" s="4"/>
    </row>
    <row r="1354" spans="8:16">
      <c r="H1354"/>
      <c r="I1354"/>
      <c r="J1354"/>
      <c r="K1354"/>
      <c r="L1354"/>
      <c r="M1354"/>
      <c r="N1354" s="4"/>
      <c r="O1354" s="4"/>
      <c r="P1354" s="4"/>
    </row>
    <row r="1355" spans="8:16">
      <c r="H1355"/>
      <c r="I1355"/>
      <c r="J1355"/>
      <c r="K1355"/>
      <c r="L1355"/>
      <c r="M1355"/>
      <c r="N1355" s="4"/>
      <c r="O1355" s="4"/>
      <c r="P1355" s="4"/>
    </row>
    <row r="1356" spans="8:16">
      <c r="H1356"/>
      <c r="I1356"/>
      <c r="J1356"/>
      <c r="K1356"/>
      <c r="L1356"/>
      <c r="M1356"/>
      <c r="N1356" s="4"/>
      <c r="O1356" s="4"/>
      <c r="P1356" s="4"/>
    </row>
    <row r="1357" spans="8:16">
      <c r="H1357"/>
      <c r="I1357"/>
      <c r="J1357"/>
      <c r="K1357"/>
      <c r="L1357"/>
      <c r="M1357"/>
      <c r="N1357" s="4"/>
      <c r="O1357" s="4"/>
      <c r="P1357" s="4"/>
    </row>
    <row r="1358" spans="8:16">
      <c r="H1358"/>
      <c r="I1358"/>
      <c r="J1358"/>
      <c r="K1358"/>
      <c r="L1358"/>
      <c r="M1358"/>
      <c r="N1358" s="4"/>
      <c r="O1358" s="4"/>
      <c r="P1358" s="4"/>
    </row>
    <row r="1359" spans="8:16">
      <c r="H1359"/>
      <c r="I1359"/>
      <c r="J1359"/>
      <c r="K1359"/>
      <c r="L1359"/>
      <c r="M1359"/>
      <c r="N1359" s="4"/>
      <c r="O1359" s="4"/>
      <c r="P1359" s="4"/>
    </row>
    <row r="1360" spans="8:16">
      <c r="H1360"/>
      <c r="I1360"/>
      <c r="J1360"/>
      <c r="K1360"/>
      <c r="L1360"/>
      <c r="M1360"/>
      <c r="N1360" s="4"/>
      <c r="O1360" s="4"/>
      <c r="P1360" s="4"/>
    </row>
    <row r="1361" spans="8:16">
      <c r="H1361"/>
      <c r="I1361"/>
      <c r="J1361"/>
      <c r="K1361"/>
      <c r="L1361"/>
      <c r="M1361"/>
      <c r="N1361" s="4"/>
      <c r="O1361" s="4"/>
      <c r="P1361" s="4"/>
    </row>
    <row r="1362" spans="8:16">
      <c r="H1362"/>
      <c r="I1362"/>
      <c r="J1362"/>
      <c r="K1362"/>
      <c r="L1362"/>
      <c r="M1362"/>
      <c r="N1362" s="4"/>
      <c r="O1362" s="4"/>
      <c r="P1362" s="4"/>
    </row>
    <row r="1363" spans="8:16">
      <c r="H1363"/>
      <c r="I1363"/>
      <c r="J1363"/>
      <c r="K1363"/>
      <c r="L1363"/>
      <c r="M1363"/>
      <c r="N1363" s="4"/>
      <c r="O1363" s="4"/>
      <c r="P1363" s="4"/>
    </row>
    <row r="1364" spans="8:16">
      <c r="H1364"/>
      <c r="I1364"/>
      <c r="J1364"/>
      <c r="K1364"/>
      <c r="L1364"/>
      <c r="M1364"/>
      <c r="N1364" s="4"/>
      <c r="O1364" s="4"/>
      <c r="P1364" s="4"/>
    </row>
    <row r="1365" spans="8:16">
      <c r="H1365"/>
      <c r="I1365"/>
      <c r="J1365"/>
      <c r="K1365"/>
      <c r="L1365"/>
      <c r="M1365"/>
      <c r="N1365" s="4"/>
      <c r="O1365" s="4"/>
      <c r="P1365" s="4"/>
    </row>
    <row r="1366" spans="8:16">
      <c r="H1366"/>
      <c r="I1366"/>
      <c r="J1366"/>
      <c r="K1366"/>
      <c r="L1366"/>
      <c r="M1366"/>
      <c r="N1366" s="4"/>
      <c r="O1366" s="4"/>
      <c r="P1366" s="4"/>
    </row>
    <row r="1367" spans="8:16">
      <c r="H1367"/>
      <c r="I1367"/>
      <c r="J1367"/>
      <c r="K1367"/>
      <c r="L1367"/>
      <c r="M1367"/>
      <c r="N1367" s="4"/>
      <c r="O1367" s="4"/>
      <c r="P1367" s="4"/>
    </row>
    <row r="1368" spans="8:16">
      <c r="H1368"/>
      <c r="I1368"/>
      <c r="J1368"/>
      <c r="K1368"/>
      <c r="L1368"/>
      <c r="M1368"/>
      <c r="N1368" s="4"/>
      <c r="O1368" s="4"/>
      <c r="P1368" s="4"/>
    </row>
    <row r="1369" spans="8:16">
      <c r="H1369"/>
      <c r="I1369"/>
      <c r="J1369"/>
      <c r="K1369"/>
      <c r="L1369"/>
      <c r="M1369"/>
      <c r="N1369" s="4"/>
      <c r="O1369" s="4"/>
      <c r="P1369" s="4"/>
    </row>
    <row r="1370" spans="8:16">
      <c r="H1370"/>
      <c r="I1370"/>
      <c r="J1370"/>
      <c r="K1370"/>
      <c r="L1370"/>
      <c r="M1370"/>
      <c r="N1370" s="4"/>
      <c r="O1370" s="4"/>
      <c r="P1370" s="4"/>
    </row>
    <row r="1371" spans="8:16">
      <c r="H1371"/>
      <c r="I1371"/>
      <c r="J1371"/>
      <c r="K1371"/>
      <c r="L1371"/>
      <c r="M1371"/>
      <c r="N1371" s="4"/>
      <c r="O1371" s="4"/>
      <c r="P1371" s="4"/>
    </row>
    <row r="1372" spans="8:16">
      <c r="H1372"/>
      <c r="I1372"/>
      <c r="J1372"/>
      <c r="K1372"/>
      <c r="L1372"/>
      <c r="M1372"/>
      <c r="N1372" s="4"/>
      <c r="O1372" s="4"/>
      <c r="P1372" s="4"/>
    </row>
    <row r="1373" spans="8:16">
      <c r="H1373"/>
      <c r="I1373"/>
      <c r="J1373"/>
      <c r="K1373"/>
      <c r="L1373"/>
      <c r="M1373"/>
      <c r="N1373" s="4"/>
      <c r="O1373" s="4"/>
      <c r="P1373" s="4"/>
    </row>
    <row r="1374" spans="8:16">
      <c r="H1374"/>
      <c r="I1374"/>
      <c r="J1374"/>
      <c r="K1374"/>
      <c r="L1374"/>
      <c r="M1374"/>
      <c r="N1374" s="4"/>
      <c r="O1374" s="4"/>
      <c r="P1374" s="4"/>
    </row>
    <row r="1375" spans="8:16">
      <c r="H1375"/>
      <c r="I1375"/>
      <c r="J1375"/>
      <c r="K1375"/>
      <c r="L1375"/>
      <c r="M1375"/>
      <c r="N1375" s="4"/>
      <c r="O1375" s="4"/>
      <c r="P1375" s="4"/>
    </row>
    <row r="1376" spans="8:16">
      <c r="H1376"/>
      <c r="I1376"/>
      <c r="J1376"/>
      <c r="K1376"/>
      <c r="L1376"/>
      <c r="M1376"/>
      <c r="N1376" s="4"/>
      <c r="O1376" s="4"/>
      <c r="P1376" s="4"/>
    </row>
    <row r="1377" spans="8:16">
      <c r="H1377"/>
      <c r="I1377"/>
      <c r="J1377"/>
      <c r="K1377"/>
      <c r="L1377"/>
      <c r="M1377"/>
      <c r="N1377" s="4"/>
      <c r="O1377" s="4"/>
      <c r="P1377" s="4"/>
    </row>
    <row r="1378" spans="8:16">
      <c r="H1378"/>
      <c r="I1378"/>
      <c r="J1378"/>
      <c r="K1378"/>
      <c r="L1378"/>
      <c r="M1378"/>
      <c r="N1378" s="4"/>
      <c r="O1378" s="4"/>
      <c r="P1378" s="4"/>
    </row>
    <row r="1379" spans="8:16">
      <c r="H1379"/>
      <c r="I1379"/>
      <c r="J1379"/>
      <c r="K1379"/>
      <c r="L1379"/>
      <c r="M1379"/>
      <c r="N1379" s="4"/>
      <c r="O1379" s="4"/>
      <c r="P1379" s="4"/>
    </row>
    <row r="1380" spans="8:16">
      <c r="H1380"/>
      <c r="I1380"/>
      <c r="J1380"/>
      <c r="K1380"/>
      <c r="L1380"/>
      <c r="M1380"/>
      <c r="N1380" s="4"/>
      <c r="O1380" s="4"/>
      <c r="P1380" s="4"/>
    </row>
    <row r="1381" spans="8:16">
      <c r="H1381"/>
      <c r="I1381"/>
      <c r="J1381"/>
      <c r="K1381"/>
      <c r="L1381"/>
      <c r="M1381"/>
      <c r="N1381" s="4"/>
      <c r="O1381" s="4"/>
      <c r="P1381" s="4"/>
    </row>
    <row r="1382" spans="8:16">
      <c r="H1382"/>
      <c r="I1382"/>
      <c r="J1382"/>
      <c r="K1382"/>
      <c r="L1382"/>
      <c r="M1382"/>
      <c r="N1382" s="4"/>
      <c r="O1382" s="4"/>
      <c r="P1382" s="4"/>
    </row>
    <row r="1383" spans="8:16">
      <c r="H1383"/>
      <c r="I1383"/>
      <c r="J1383"/>
      <c r="K1383"/>
      <c r="L1383"/>
      <c r="M1383"/>
      <c r="N1383" s="4"/>
      <c r="O1383" s="4"/>
      <c r="P1383" s="4"/>
    </row>
    <row r="1384" spans="8:16">
      <c r="H1384"/>
      <c r="I1384"/>
      <c r="J1384"/>
      <c r="K1384"/>
      <c r="L1384"/>
      <c r="M1384"/>
      <c r="N1384" s="4"/>
      <c r="O1384" s="4"/>
      <c r="P1384" s="4"/>
    </row>
    <row r="1385" spans="8:16">
      <c r="H1385"/>
      <c r="I1385"/>
      <c r="J1385"/>
      <c r="K1385"/>
      <c r="L1385"/>
      <c r="M1385"/>
      <c r="N1385" s="4"/>
      <c r="O1385" s="4"/>
      <c r="P1385" s="4"/>
    </row>
    <row r="1386" spans="8:16">
      <c r="H1386"/>
      <c r="I1386"/>
      <c r="J1386"/>
      <c r="K1386"/>
      <c r="L1386"/>
      <c r="M1386"/>
      <c r="N1386" s="4"/>
      <c r="O1386" s="4"/>
      <c r="P1386" s="4"/>
    </row>
    <row r="1387" spans="8:16">
      <c r="H1387"/>
      <c r="I1387"/>
      <c r="J1387"/>
      <c r="K1387"/>
      <c r="L1387"/>
      <c r="M1387"/>
      <c r="N1387" s="4"/>
      <c r="O1387" s="4"/>
      <c r="P1387" s="4"/>
    </row>
    <row r="1388" spans="8:16">
      <c r="H1388"/>
      <c r="I1388"/>
      <c r="J1388"/>
      <c r="K1388"/>
      <c r="L1388"/>
      <c r="M1388"/>
      <c r="N1388" s="4"/>
      <c r="O1388" s="4"/>
      <c r="P1388" s="4"/>
    </row>
    <row r="1389" spans="8:16">
      <c r="H1389"/>
      <c r="I1389"/>
      <c r="J1389"/>
      <c r="K1389"/>
      <c r="L1389"/>
      <c r="M1389"/>
      <c r="N1389" s="4"/>
      <c r="O1389" s="4"/>
      <c r="P1389" s="4"/>
    </row>
    <row r="1390" spans="8:16">
      <c r="H1390"/>
      <c r="I1390"/>
      <c r="J1390"/>
      <c r="K1390"/>
      <c r="L1390"/>
      <c r="M1390"/>
      <c r="N1390" s="4"/>
      <c r="O1390" s="4"/>
      <c r="P1390" s="4"/>
    </row>
    <row r="1391" spans="8:16">
      <c r="H1391"/>
      <c r="I1391"/>
      <c r="J1391"/>
      <c r="K1391"/>
      <c r="L1391"/>
      <c r="M1391"/>
      <c r="N1391" s="4"/>
      <c r="O1391" s="4"/>
      <c r="P1391" s="4"/>
    </row>
    <row r="1392" spans="8:16">
      <c r="H1392"/>
      <c r="I1392"/>
      <c r="J1392"/>
      <c r="K1392"/>
      <c r="L1392"/>
      <c r="M1392"/>
      <c r="N1392" s="4"/>
      <c r="O1392" s="4"/>
      <c r="P1392" s="4"/>
    </row>
    <row r="1393" spans="8:16">
      <c r="H1393"/>
      <c r="I1393"/>
      <c r="J1393"/>
      <c r="K1393"/>
      <c r="L1393"/>
      <c r="M1393"/>
      <c r="N1393" s="4"/>
      <c r="O1393" s="4"/>
      <c r="P1393" s="4"/>
    </row>
    <row r="1394" spans="8:16">
      <c r="H1394"/>
      <c r="I1394"/>
      <c r="J1394"/>
      <c r="K1394"/>
      <c r="L1394"/>
      <c r="M1394"/>
      <c r="N1394" s="4"/>
      <c r="O1394" s="4"/>
      <c r="P1394" s="4"/>
    </row>
    <row r="1395" spans="8:16">
      <c r="H1395"/>
      <c r="I1395"/>
      <c r="J1395"/>
      <c r="K1395"/>
      <c r="L1395"/>
      <c r="M1395"/>
      <c r="N1395" s="4"/>
      <c r="O1395" s="4"/>
      <c r="P1395" s="4"/>
    </row>
    <row r="1396" spans="8:16">
      <c r="H1396"/>
      <c r="I1396"/>
      <c r="J1396"/>
      <c r="K1396"/>
      <c r="L1396"/>
      <c r="M1396"/>
      <c r="N1396" s="4"/>
      <c r="O1396" s="4"/>
      <c r="P1396" s="4"/>
    </row>
    <row r="1397" spans="8:16">
      <c r="H1397"/>
      <c r="I1397"/>
      <c r="J1397"/>
      <c r="K1397"/>
      <c r="L1397"/>
      <c r="M1397"/>
      <c r="N1397" s="4"/>
      <c r="O1397" s="4"/>
      <c r="P1397" s="4"/>
    </row>
    <row r="1398" spans="8:16">
      <c r="H1398"/>
      <c r="I1398"/>
      <c r="J1398"/>
      <c r="K1398"/>
      <c r="L1398"/>
      <c r="M1398"/>
      <c r="N1398" s="4"/>
      <c r="O1398" s="4"/>
      <c r="P1398" s="4"/>
    </row>
    <row r="1399" spans="8:16">
      <c r="H1399"/>
      <c r="I1399"/>
      <c r="J1399"/>
      <c r="K1399"/>
      <c r="L1399"/>
      <c r="M1399"/>
      <c r="N1399" s="4"/>
      <c r="O1399" s="4"/>
      <c r="P1399" s="4"/>
    </row>
    <row r="1400" spans="8:16">
      <c r="H1400"/>
      <c r="I1400"/>
      <c r="J1400"/>
      <c r="K1400"/>
      <c r="L1400"/>
      <c r="M1400"/>
      <c r="N1400" s="4"/>
      <c r="O1400" s="4"/>
      <c r="P1400" s="4"/>
    </row>
    <row r="1401" spans="8:16">
      <c r="H1401"/>
      <c r="I1401"/>
      <c r="J1401"/>
      <c r="K1401"/>
      <c r="L1401"/>
      <c r="M1401"/>
      <c r="N1401" s="4"/>
      <c r="O1401" s="4"/>
      <c r="P1401" s="4"/>
    </row>
    <row r="1402" spans="8:16">
      <c r="H1402"/>
      <c r="I1402"/>
      <c r="J1402"/>
      <c r="K1402"/>
      <c r="L1402"/>
      <c r="M1402"/>
      <c r="N1402" s="4"/>
      <c r="O1402" s="4"/>
      <c r="P1402" s="4"/>
    </row>
    <row r="1403" spans="8:16">
      <c r="H1403"/>
      <c r="I1403"/>
      <c r="J1403"/>
      <c r="K1403"/>
      <c r="L1403"/>
      <c r="M1403"/>
      <c r="N1403" s="4"/>
      <c r="O1403" s="4"/>
      <c r="P1403" s="4"/>
    </row>
    <row r="1404" spans="8:16">
      <c r="H1404"/>
      <c r="I1404"/>
      <c r="J1404"/>
      <c r="K1404"/>
      <c r="L1404"/>
      <c r="M1404"/>
      <c r="N1404" s="4"/>
      <c r="O1404" s="4"/>
      <c r="P1404" s="4"/>
    </row>
    <row r="1405" spans="8:16">
      <c r="H1405"/>
      <c r="I1405"/>
      <c r="J1405"/>
      <c r="K1405"/>
      <c r="L1405"/>
      <c r="M1405"/>
      <c r="N1405" s="4"/>
      <c r="O1405" s="4"/>
      <c r="P1405" s="4"/>
    </row>
    <row r="1406" spans="8:16">
      <c r="H1406"/>
      <c r="I1406"/>
      <c r="J1406"/>
      <c r="K1406"/>
      <c r="L1406"/>
      <c r="M1406"/>
      <c r="N1406" s="4"/>
      <c r="O1406" s="4"/>
      <c r="P1406" s="4"/>
    </row>
    <row r="1407" spans="8:16">
      <c r="H1407"/>
      <c r="I1407"/>
      <c r="J1407"/>
      <c r="K1407"/>
      <c r="L1407"/>
      <c r="M1407"/>
      <c r="N1407" s="4"/>
      <c r="O1407" s="4"/>
      <c r="P1407" s="4"/>
    </row>
    <row r="1408" spans="8:16">
      <c r="H1408"/>
      <c r="I1408"/>
      <c r="J1408"/>
      <c r="K1408"/>
      <c r="L1408"/>
      <c r="M1408"/>
      <c r="N1408" s="4"/>
      <c r="O1408" s="4"/>
      <c r="P1408" s="4"/>
    </row>
    <row r="1409" spans="8:16">
      <c r="H1409"/>
      <c r="I1409"/>
      <c r="J1409"/>
      <c r="K1409"/>
      <c r="L1409"/>
      <c r="M1409"/>
      <c r="N1409" s="4"/>
      <c r="O1409" s="4"/>
      <c r="P1409" s="4"/>
    </row>
    <row r="1410" spans="8:16">
      <c r="H1410"/>
      <c r="I1410"/>
      <c r="J1410"/>
      <c r="K1410"/>
      <c r="L1410"/>
      <c r="M1410"/>
      <c r="N1410" s="4"/>
      <c r="O1410" s="4"/>
      <c r="P1410" s="4"/>
    </row>
    <row r="1411" spans="8:16">
      <c r="H1411"/>
      <c r="I1411"/>
      <c r="J1411"/>
      <c r="K1411"/>
      <c r="L1411"/>
      <c r="M1411"/>
      <c r="N1411" s="4"/>
      <c r="O1411" s="4"/>
      <c r="P1411" s="4"/>
    </row>
    <row r="1412" spans="8:16">
      <c r="H1412"/>
      <c r="I1412"/>
      <c r="J1412"/>
      <c r="K1412"/>
      <c r="L1412"/>
      <c r="M1412"/>
      <c r="N1412" s="4"/>
      <c r="O1412" s="4"/>
      <c r="P1412" s="4"/>
    </row>
    <row r="1413" spans="8:16">
      <c r="H1413"/>
      <c r="I1413"/>
      <c r="J1413"/>
      <c r="K1413"/>
      <c r="L1413"/>
      <c r="M1413"/>
      <c r="N1413" s="4"/>
      <c r="O1413" s="4"/>
      <c r="P1413" s="4"/>
    </row>
    <row r="1414" spans="8:16">
      <c r="H1414"/>
      <c r="I1414"/>
      <c r="J1414"/>
      <c r="K1414"/>
      <c r="L1414"/>
      <c r="M1414"/>
      <c r="N1414" s="4"/>
      <c r="O1414" s="4"/>
      <c r="P1414" s="4"/>
    </row>
    <row r="1415" spans="8:16">
      <c r="H1415"/>
      <c r="I1415"/>
      <c r="J1415"/>
      <c r="K1415"/>
      <c r="L1415"/>
      <c r="M1415"/>
      <c r="N1415" s="4"/>
      <c r="O1415" s="4"/>
      <c r="P1415" s="4"/>
    </row>
    <row r="1416" spans="8:16">
      <c r="H1416"/>
      <c r="I1416"/>
      <c r="J1416"/>
      <c r="K1416"/>
      <c r="L1416"/>
      <c r="M1416"/>
      <c r="N1416" s="4"/>
      <c r="O1416" s="4"/>
      <c r="P1416" s="4"/>
    </row>
    <row r="1417" spans="8:16">
      <c r="H1417"/>
      <c r="I1417"/>
      <c r="J1417"/>
      <c r="K1417"/>
      <c r="L1417"/>
      <c r="M1417"/>
      <c r="N1417" s="4"/>
      <c r="O1417" s="4"/>
      <c r="P1417" s="4"/>
    </row>
    <row r="1418" spans="8:16">
      <c r="H1418"/>
      <c r="I1418"/>
      <c r="J1418"/>
      <c r="K1418"/>
      <c r="L1418"/>
      <c r="M1418"/>
      <c r="N1418" s="4"/>
      <c r="O1418" s="4"/>
      <c r="P1418" s="4"/>
    </row>
    <row r="1419" spans="8:16">
      <c r="H1419"/>
      <c r="I1419"/>
      <c r="J1419"/>
      <c r="K1419"/>
      <c r="L1419"/>
      <c r="M1419"/>
      <c r="N1419" s="4"/>
      <c r="O1419" s="4"/>
      <c r="P1419" s="4"/>
    </row>
    <row r="1420" spans="8:16">
      <c r="H1420"/>
      <c r="I1420"/>
      <c r="J1420"/>
      <c r="K1420"/>
      <c r="L1420"/>
      <c r="M1420"/>
      <c r="N1420" s="4"/>
      <c r="O1420" s="4"/>
      <c r="P1420" s="4"/>
    </row>
    <row r="1421" spans="8:16">
      <c r="H1421"/>
      <c r="I1421"/>
      <c r="J1421"/>
      <c r="K1421"/>
      <c r="L1421"/>
      <c r="M1421"/>
      <c r="N1421" s="4"/>
      <c r="O1421" s="4"/>
      <c r="P1421" s="4"/>
    </row>
    <row r="1422" spans="8:16">
      <c r="H1422"/>
      <c r="I1422"/>
      <c r="J1422"/>
      <c r="K1422"/>
      <c r="L1422"/>
      <c r="M1422"/>
      <c r="N1422" s="4"/>
      <c r="O1422" s="4"/>
      <c r="P1422" s="4"/>
    </row>
    <row r="1423" spans="8:16">
      <c r="H1423"/>
      <c r="I1423"/>
      <c r="J1423"/>
      <c r="K1423"/>
      <c r="L1423"/>
      <c r="M1423"/>
      <c r="N1423" s="4"/>
      <c r="O1423" s="4"/>
      <c r="P1423" s="4"/>
    </row>
    <row r="1424" spans="8:16">
      <c r="H1424"/>
      <c r="I1424"/>
      <c r="J1424"/>
      <c r="K1424"/>
      <c r="L1424"/>
      <c r="M1424"/>
      <c r="N1424" s="4"/>
      <c r="O1424" s="4"/>
      <c r="P1424" s="4"/>
    </row>
    <row r="1425" spans="8:16">
      <c r="H1425"/>
      <c r="I1425"/>
      <c r="J1425"/>
      <c r="K1425"/>
      <c r="L1425"/>
      <c r="M1425"/>
      <c r="N1425" s="4"/>
      <c r="O1425" s="4"/>
      <c r="P1425" s="4"/>
    </row>
    <row r="1426" spans="8:16">
      <c r="H1426"/>
      <c r="I1426"/>
      <c r="J1426"/>
      <c r="K1426"/>
      <c r="L1426"/>
      <c r="M1426"/>
      <c r="N1426" s="4"/>
      <c r="O1426" s="4"/>
      <c r="P1426" s="4"/>
    </row>
    <row r="1427" spans="8:16">
      <c r="H1427"/>
      <c r="I1427"/>
      <c r="J1427"/>
      <c r="K1427"/>
      <c r="L1427"/>
      <c r="M1427"/>
      <c r="N1427" s="4"/>
      <c r="O1427" s="4"/>
      <c r="P1427" s="4"/>
    </row>
    <row r="1428" spans="8:16">
      <c r="H1428"/>
      <c r="I1428"/>
      <c r="J1428"/>
      <c r="K1428"/>
      <c r="L1428"/>
      <c r="M1428"/>
      <c r="N1428" s="4"/>
      <c r="O1428" s="4"/>
      <c r="P1428" s="4"/>
    </row>
    <row r="1429" spans="8:16">
      <c r="H1429"/>
      <c r="I1429"/>
      <c r="J1429"/>
      <c r="K1429"/>
      <c r="L1429"/>
      <c r="M1429"/>
      <c r="N1429" s="4"/>
      <c r="O1429" s="4"/>
      <c r="P1429" s="4"/>
    </row>
    <row r="1430" spans="8:16">
      <c r="H1430"/>
      <c r="I1430"/>
      <c r="J1430"/>
      <c r="K1430"/>
      <c r="L1430"/>
      <c r="M1430"/>
      <c r="N1430" s="4"/>
      <c r="O1430" s="4"/>
      <c r="P1430" s="4"/>
    </row>
    <row r="1431" spans="8:16">
      <c r="H1431"/>
      <c r="I1431"/>
      <c r="J1431"/>
      <c r="K1431"/>
      <c r="L1431"/>
      <c r="M1431"/>
      <c r="N1431" s="4"/>
      <c r="O1431" s="4"/>
      <c r="P1431" s="4"/>
    </row>
    <row r="1432" spans="8:16">
      <c r="H1432"/>
      <c r="I1432"/>
      <c r="J1432"/>
      <c r="K1432"/>
      <c r="L1432"/>
      <c r="M1432"/>
      <c r="N1432" s="4"/>
      <c r="O1432" s="4"/>
      <c r="P1432" s="4"/>
    </row>
    <row r="1433" spans="8:16">
      <c r="H1433"/>
      <c r="I1433"/>
      <c r="J1433"/>
      <c r="K1433"/>
      <c r="L1433"/>
      <c r="M1433"/>
      <c r="N1433" s="4"/>
      <c r="O1433" s="4"/>
      <c r="P1433" s="4"/>
    </row>
    <row r="1434" spans="8:16">
      <c r="H1434"/>
      <c r="I1434"/>
      <c r="J1434"/>
      <c r="K1434"/>
      <c r="L1434"/>
      <c r="M1434"/>
      <c r="N1434" s="4"/>
      <c r="O1434" s="4"/>
      <c r="P1434" s="4"/>
    </row>
    <row r="1435" spans="8:16">
      <c r="H1435"/>
      <c r="I1435"/>
      <c r="J1435"/>
      <c r="K1435"/>
      <c r="L1435"/>
      <c r="M1435"/>
      <c r="N1435" s="4"/>
      <c r="O1435" s="4"/>
      <c r="P1435" s="4"/>
    </row>
    <row r="1436" spans="8:16">
      <c r="H1436"/>
      <c r="I1436"/>
      <c r="J1436"/>
      <c r="K1436"/>
      <c r="L1436"/>
      <c r="M1436"/>
      <c r="N1436" s="4"/>
      <c r="O1436" s="4"/>
      <c r="P1436" s="4"/>
    </row>
    <row r="1437" spans="8:16">
      <c r="H1437"/>
      <c r="I1437"/>
      <c r="J1437"/>
      <c r="K1437"/>
      <c r="L1437"/>
      <c r="M1437"/>
      <c r="N1437" s="4"/>
      <c r="O1437" s="4"/>
      <c r="P1437" s="4"/>
    </row>
    <row r="1438" spans="8:16">
      <c r="H1438"/>
      <c r="I1438"/>
      <c r="J1438"/>
      <c r="K1438"/>
      <c r="L1438"/>
      <c r="M1438"/>
      <c r="N1438" s="4"/>
      <c r="O1438" s="4"/>
      <c r="P1438" s="4"/>
    </row>
    <row r="1439" spans="8:16">
      <c r="H1439"/>
      <c r="I1439"/>
      <c r="J1439"/>
      <c r="K1439"/>
      <c r="L1439"/>
      <c r="M1439"/>
      <c r="N1439" s="4"/>
      <c r="O1439" s="4"/>
      <c r="P1439" s="4"/>
    </row>
    <row r="1440" spans="8:16">
      <c r="H1440"/>
      <c r="I1440"/>
      <c r="J1440"/>
      <c r="K1440"/>
      <c r="L1440"/>
      <c r="M1440"/>
      <c r="N1440" s="4"/>
      <c r="O1440" s="4"/>
      <c r="P1440" s="4"/>
    </row>
    <row r="1441" spans="8:16">
      <c r="H1441"/>
      <c r="I1441"/>
      <c r="J1441"/>
      <c r="K1441"/>
      <c r="L1441"/>
      <c r="M1441"/>
      <c r="N1441" s="4"/>
      <c r="O1441" s="4"/>
      <c r="P1441" s="4"/>
    </row>
    <row r="1442" spans="8:16">
      <c r="H1442"/>
      <c r="I1442"/>
      <c r="J1442"/>
      <c r="K1442"/>
      <c r="L1442"/>
      <c r="M1442"/>
      <c r="N1442" s="4"/>
      <c r="O1442" s="4"/>
      <c r="P1442" s="4"/>
    </row>
    <row r="1443" spans="8:16">
      <c r="H1443"/>
      <c r="I1443"/>
      <c r="J1443"/>
      <c r="K1443"/>
      <c r="L1443"/>
      <c r="M1443"/>
      <c r="N1443" s="4"/>
      <c r="O1443" s="4"/>
      <c r="P1443" s="4"/>
    </row>
    <row r="1444" spans="8:16">
      <c r="H1444"/>
      <c r="I1444"/>
      <c r="J1444"/>
      <c r="K1444"/>
      <c r="L1444"/>
      <c r="M1444"/>
      <c r="N1444" s="4"/>
      <c r="O1444" s="4"/>
      <c r="P1444" s="4"/>
    </row>
    <row r="1445" spans="8:16">
      <c r="H1445"/>
      <c r="I1445"/>
      <c r="J1445"/>
      <c r="K1445"/>
      <c r="L1445"/>
      <c r="M1445"/>
      <c r="N1445" s="4"/>
      <c r="O1445" s="4"/>
      <c r="P1445" s="4"/>
    </row>
    <row r="1446" spans="8:16">
      <c r="H1446"/>
      <c r="I1446"/>
      <c r="J1446"/>
      <c r="K1446"/>
      <c r="L1446"/>
      <c r="M1446"/>
      <c r="N1446" s="4"/>
      <c r="O1446" s="4"/>
      <c r="P1446" s="4"/>
    </row>
    <row r="1447" spans="8:16">
      <c r="H1447"/>
      <c r="I1447"/>
      <c r="J1447"/>
      <c r="K1447"/>
      <c r="L1447"/>
      <c r="M1447"/>
      <c r="N1447" s="4"/>
      <c r="O1447" s="4"/>
      <c r="P1447" s="4"/>
    </row>
    <row r="1448" spans="8:16">
      <c r="H1448"/>
      <c r="I1448"/>
      <c r="J1448"/>
      <c r="K1448"/>
      <c r="L1448"/>
      <c r="M1448"/>
      <c r="N1448" s="4"/>
      <c r="O1448" s="4"/>
      <c r="P1448" s="4"/>
    </row>
    <row r="1449" spans="8:16">
      <c r="H1449"/>
      <c r="I1449"/>
      <c r="J1449"/>
      <c r="K1449"/>
      <c r="L1449"/>
      <c r="M1449"/>
      <c r="N1449" s="4"/>
      <c r="O1449" s="4"/>
      <c r="P1449" s="4"/>
    </row>
    <row r="1450" spans="8:16">
      <c r="H1450"/>
      <c r="I1450"/>
      <c r="J1450"/>
      <c r="K1450"/>
      <c r="L1450"/>
      <c r="M1450"/>
      <c r="N1450" s="4"/>
      <c r="O1450" s="4"/>
      <c r="P1450" s="4"/>
    </row>
    <row r="1451" spans="8:16">
      <c r="H1451"/>
      <c r="I1451"/>
      <c r="J1451"/>
      <c r="K1451"/>
      <c r="L1451"/>
      <c r="M1451"/>
      <c r="N1451" s="4"/>
      <c r="O1451" s="4"/>
      <c r="P1451" s="4"/>
    </row>
    <row r="1452" spans="8:16">
      <c r="H1452"/>
      <c r="I1452"/>
      <c r="J1452"/>
      <c r="K1452"/>
      <c r="L1452"/>
      <c r="M1452"/>
      <c r="N1452" s="4"/>
      <c r="O1452" s="4"/>
      <c r="P1452" s="4"/>
    </row>
    <row r="1453" spans="8:16">
      <c r="H1453"/>
      <c r="I1453"/>
      <c r="J1453"/>
      <c r="K1453"/>
      <c r="L1453"/>
      <c r="M1453"/>
      <c r="N1453" s="4"/>
      <c r="O1453" s="4"/>
      <c r="P1453" s="4"/>
    </row>
    <row r="1454" spans="8:16">
      <c r="H1454"/>
      <c r="I1454"/>
      <c r="J1454"/>
      <c r="K1454"/>
      <c r="L1454"/>
      <c r="M1454"/>
      <c r="N1454" s="4"/>
      <c r="O1454" s="4"/>
      <c r="P1454" s="4"/>
    </row>
    <row r="1455" spans="8:16">
      <c r="H1455"/>
      <c r="I1455"/>
      <c r="J1455"/>
      <c r="K1455"/>
      <c r="L1455"/>
      <c r="M1455"/>
      <c r="N1455" s="4"/>
      <c r="O1455" s="4"/>
      <c r="P1455" s="4"/>
    </row>
    <row r="1456" spans="8:16">
      <c r="H1456"/>
      <c r="I1456"/>
      <c r="J1456"/>
      <c r="K1456"/>
      <c r="L1456"/>
      <c r="M1456"/>
      <c r="N1456" s="4"/>
      <c r="O1456" s="4"/>
      <c r="P1456" s="4"/>
    </row>
    <row r="1457" spans="8:16">
      <c r="H1457"/>
      <c r="I1457"/>
      <c r="J1457"/>
      <c r="K1457"/>
      <c r="L1457"/>
      <c r="M1457"/>
      <c r="N1457" s="4"/>
      <c r="O1457" s="4"/>
      <c r="P1457" s="4"/>
    </row>
    <row r="1458" spans="8:16">
      <c r="H1458"/>
      <c r="I1458"/>
      <c r="J1458"/>
      <c r="K1458"/>
      <c r="L1458"/>
      <c r="M1458"/>
      <c r="N1458" s="4"/>
      <c r="O1458" s="4"/>
      <c r="P1458" s="4"/>
    </row>
    <row r="1459" spans="8:16">
      <c r="H1459"/>
      <c r="I1459"/>
      <c r="J1459"/>
      <c r="K1459"/>
      <c r="L1459"/>
      <c r="M1459"/>
      <c r="N1459" s="4"/>
      <c r="O1459" s="4"/>
      <c r="P1459" s="4"/>
    </row>
    <row r="1460" spans="8:16">
      <c r="H1460"/>
      <c r="I1460"/>
      <c r="J1460"/>
      <c r="K1460"/>
      <c r="L1460"/>
      <c r="M1460"/>
      <c r="N1460" s="4"/>
      <c r="O1460" s="4"/>
      <c r="P1460" s="4"/>
    </row>
    <row r="1461" spans="8:16">
      <c r="H1461"/>
      <c r="I1461"/>
      <c r="J1461"/>
      <c r="K1461"/>
      <c r="L1461"/>
      <c r="M1461"/>
      <c r="N1461" s="4"/>
      <c r="O1461" s="4"/>
      <c r="P1461" s="4"/>
    </row>
    <row r="1462" spans="8:16">
      <c r="H1462"/>
      <c r="I1462"/>
      <c r="J1462"/>
      <c r="K1462"/>
      <c r="L1462"/>
      <c r="M1462"/>
      <c r="N1462" s="4"/>
      <c r="O1462" s="4"/>
      <c r="P1462" s="4"/>
    </row>
    <row r="1463" spans="8:16">
      <c r="H1463"/>
      <c r="I1463"/>
      <c r="J1463"/>
      <c r="K1463"/>
      <c r="L1463"/>
      <c r="M1463"/>
      <c r="N1463" s="4"/>
      <c r="O1463" s="4"/>
      <c r="P1463" s="4"/>
    </row>
    <row r="1464" spans="8:16">
      <c r="H1464"/>
      <c r="I1464"/>
      <c r="J1464"/>
      <c r="K1464"/>
      <c r="L1464"/>
      <c r="M1464"/>
      <c r="N1464" s="4"/>
      <c r="O1464" s="4"/>
      <c r="P1464" s="4"/>
    </row>
    <row r="1465" spans="8:16">
      <c r="H1465"/>
      <c r="I1465"/>
      <c r="J1465"/>
      <c r="K1465"/>
      <c r="L1465"/>
      <c r="M1465"/>
      <c r="N1465" s="4"/>
      <c r="O1465" s="4"/>
      <c r="P1465" s="4"/>
    </row>
    <row r="1466" spans="8:16">
      <c r="H1466"/>
      <c r="I1466"/>
      <c r="J1466"/>
      <c r="K1466"/>
      <c r="L1466"/>
      <c r="M1466"/>
      <c r="N1466" s="4"/>
      <c r="O1466" s="4"/>
      <c r="P1466" s="4"/>
    </row>
    <row r="1467" spans="8:16">
      <c r="H1467"/>
      <c r="I1467"/>
      <c r="J1467"/>
      <c r="K1467"/>
      <c r="L1467"/>
      <c r="M1467"/>
      <c r="N1467" s="4"/>
      <c r="O1467" s="4"/>
      <c r="P1467" s="4"/>
    </row>
    <row r="1468" spans="8:16">
      <c r="H1468"/>
      <c r="I1468"/>
      <c r="J1468"/>
      <c r="K1468"/>
      <c r="L1468"/>
      <c r="M1468"/>
      <c r="N1468" s="4"/>
      <c r="O1468" s="4"/>
      <c r="P1468" s="4"/>
    </row>
    <row r="1469" spans="8:16">
      <c r="H1469"/>
      <c r="I1469"/>
      <c r="J1469"/>
      <c r="K1469"/>
      <c r="L1469"/>
      <c r="M1469"/>
      <c r="N1469" s="4"/>
      <c r="O1469" s="4"/>
      <c r="P1469" s="4"/>
    </row>
    <row r="1470" spans="8:16">
      <c r="H1470"/>
      <c r="I1470"/>
      <c r="J1470"/>
      <c r="K1470"/>
      <c r="L1470"/>
      <c r="M1470"/>
      <c r="N1470" s="4"/>
      <c r="O1470" s="4"/>
      <c r="P1470" s="4"/>
    </row>
    <row r="1471" spans="8:16">
      <c r="H1471"/>
      <c r="I1471"/>
      <c r="J1471"/>
      <c r="K1471"/>
      <c r="L1471"/>
      <c r="M1471"/>
      <c r="N1471" s="4"/>
      <c r="O1471" s="4"/>
      <c r="P1471" s="4"/>
    </row>
    <row r="1472" spans="8:16">
      <c r="H1472"/>
      <c r="I1472"/>
      <c r="J1472"/>
      <c r="K1472"/>
      <c r="L1472"/>
      <c r="M1472"/>
      <c r="N1472" s="4"/>
      <c r="O1472" s="4"/>
      <c r="P1472" s="4"/>
    </row>
    <row r="1473" spans="8:16">
      <c r="H1473"/>
      <c r="I1473"/>
      <c r="J1473"/>
      <c r="K1473"/>
      <c r="L1473"/>
      <c r="M1473"/>
      <c r="N1473" s="4"/>
      <c r="O1473" s="4"/>
      <c r="P1473" s="4"/>
    </row>
    <row r="1474" spans="8:16">
      <c r="H1474"/>
      <c r="I1474"/>
      <c r="J1474"/>
      <c r="K1474"/>
      <c r="L1474"/>
      <c r="M1474"/>
      <c r="N1474" s="4"/>
      <c r="O1474" s="4"/>
      <c r="P1474" s="4"/>
    </row>
    <row r="1475" spans="8:16">
      <c r="H1475"/>
      <c r="I1475"/>
      <c r="J1475"/>
      <c r="K1475"/>
      <c r="L1475"/>
      <c r="M1475"/>
      <c r="N1475" s="4"/>
      <c r="O1475" s="4"/>
      <c r="P1475" s="4"/>
    </row>
    <row r="1476" spans="8:16">
      <c r="H1476"/>
      <c r="I1476"/>
      <c r="J1476"/>
      <c r="K1476"/>
      <c r="L1476"/>
      <c r="M1476"/>
      <c r="N1476" s="4"/>
      <c r="O1476" s="4"/>
      <c r="P1476" s="4"/>
    </row>
    <row r="1477" spans="8:16">
      <c r="H1477"/>
      <c r="I1477"/>
      <c r="J1477"/>
      <c r="K1477"/>
      <c r="L1477"/>
      <c r="M1477"/>
      <c r="N1477" s="4"/>
      <c r="O1477" s="4"/>
      <c r="P1477" s="4"/>
    </row>
    <row r="1478" spans="8:16">
      <c r="H1478"/>
      <c r="I1478"/>
      <c r="J1478"/>
      <c r="K1478"/>
      <c r="L1478"/>
      <c r="M1478"/>
      <c r="N1478" s="4"/>
      <c r="O1478" s="4"/>
      <c r="P1478" s="4"/>
    </row>
    <row r="1479" spans="8:16">
      <c r="H1479"/>
      <c r="I1479"/>
      <c r="J1479"/>
      <c r="K1479"/>
      <c r="L1479"/>
      <c r="M1479"/>
      <c r="N1479" s="4"/>
      <c r="O1479" s="4"/>
      <c r="P1479" s="4"/>
    </row>
    <row r="1480" spans="8:16">
      <c r="H1480"/>
      <c r="I1480"/>
      <c r="J1480"/>
      <c r="K1480"/>
      <c r="L1480"/>
      <c r="M1480"/>
      <c r="N1480" s="4"/>
      <c r="O1480" s="4"/>
      <c r="P1480" s="4"/>
    </row>
    <row r="1481" spans="8:16">
      <c r="H1481"/>
      <c r="I1481"/>
      <c r="J1481"/>
      <c r="K1481"/>
      <c r="L1481"/>
      <c r="M1481"/>
      <c r="N1481" s="4"/>
      <c r="O1481" s="4"/>
      <c r="P1481" s="4"/>
    </row>
    <row r="1482" spans="8:16">
      <c r="H1482"/>
      <c r="I1482"/>
      <c r="J1482"/>
      <c r="K1482"/>
      <c r="L1482"/>
      <c r="M1482"/>
      <c r="N1482" s="4"/>
      <c r="O1482" s="4"/>
      <c r="P1482" s="4"/>
    </row>
    <row r="1483" spans="8:16">
      <c r="H1483"/>
      <c r="I1483"/>
      <c r="J1483"/>
      <c r="K1483"/>
      <c r="L1483"/>
      <c r="M1483"/>
      <c r="N1483" s="4"/>
      <c r="O1483" s="4"/>
      <c r="P1483" s="4"/>
    </row>
    <row r="1484" spans="8:16">
      <c r="H1484"/>
      <c r="I1484"/>
      <c r="J1484"/>
      <c r="K1484"/>
      <c r="L1484"/>
      <c r="M1484"/>
      <c r="N1484" s="4"/>
      <c r="O1484" s="4"/>
      <c r="P1484" s="4"/>
    </row>
    <row r="1485" spans="8:16">
      <c r="H1485"/>
      <c r="I1485"/>
      <c r="J1485"/>
      <c r="K1485"/>
      <c r="L1485"/>
      <c r="M1485"/>
      <c r="N1485" s="4"/>
      <c r="O1485" s="4"/>
      <c r="P1485" s="4"/>
    </row>
    <row r="1486" spans="8:16">
      <c r="H1486"/>
      <c r="I1486"/>
      <c r="J1486"/>
      <c r="K1486"/>
      <c r="L1486"/>
      <c r="M1486"/>
      <c r="N1486" s="4"/>
      <c r="O1486" s="4"/>
      <c r="P1486" s="4"/>
    </row>
    <row r="1487" spans="8:16">
      <c r="H1487"/>
      <c r="I1487"/>
      <c r="J1487"/>
      <c r="K1487"/>
      <c r="L1487"/>
      <c r="M1487"/>
      <c r="N1487" s="4"/>
      <c r="O1487" s="4"/>
      <c r="P1487" s="4"/>
    </row>
    <row r="1488" spans="8:16">
      <c r="H1488"/>
      <c r="I1488"/>
      <c r="J1488"/>
      <c r="K1488"/>
      <c r="L1488"/>
      <c r="M1488"/>
      <c r="N1488" s="4"/>
      <c r="O1488" s="4"/>
      <c r="P1488" s="4"/>
    </row>
    <row r="1489" spans="8:16">
      <c r="H1489"/>
      <c r="I1489"/>
      <c r="J1489"/>
      <c r="K1489"/>
      <c r="L1489"/>
      <c r="M1489"/>
      <c r="N1489" s="4"/>
      <c r="O1489" s="4"/>
      <c r="P1489" s="4"/>
    </row>
    <row r="1490" spans="8:16">
      <c r="H1490"/>
      <c r="I1490"/>
      <c r="J1490"/>
      <c r="K1490"/>
      <c r="L1490"/>
      <c r="M1490"/>
      <c r="N1490" s="4"/>
      <c r="O1490" s="4"/>
      <c r="P1490" s="4"/>
    </row>
    <row r="1491" spans="8:16">
      <c r="H1491"/>
      <c r="I1491"/>
      <c r="J1491"/>
      <c r="K1491"/>
      <c r="L1491"/>
      <c r="M1491"/>
      <c r="N1491" s="4"/>
      <c r="O1491" s="4"/>
      <c r="P1491" s="4"/>
    </row>
    <row r="1492" spans="8:16">
      <c r="H1492"/>
      <c r="I1492"/>
      <c r="J1492"/>
      <c r="K1492"/>
      <c r="L1492"/>
      <c r="M1492"/>
      <c r="N1492" s="4"/>
      <c r="O1492" s="4"/>
      <c r="P1492" s="4"/>
    </row>
    <row r="1493" spans="8:16">
      <c r="H1493"/>
      <c r="I1493"/>
      <c r="J1493"/>
      <c r="K1493"/>
      <c r="L1493"/>
      <c r="M1493"/>
      <c r="N1493" s="4"/>
      <c r="O1493" s="4"/>
      <c r="P1493" s="4"/>
    </row>
    <row r="1494" spans="8:16">
      <c r="H1494"/>
      <c r="I1494"/>
      <c r="J1494"/>
      <c r="K1494"/>
      <c r="L1494"/>
      <c r="M1494"/>
      <c r="N1494" s="4"/>
      <c r="O1494" s="4"/>
      <c r="P1494" s="4"/>
    </row>
    <row r="1495" spans="8:16">
      <c r="H1495"/>
      <c r="I1495"/>
      <c r="J1495"/>
      <c r="K1495"/>
      <c r="L1495"/>
      <c r="M1495"/>
      <c r="N1495" s="4"/>
      <c r="O1495" s="4"/>
      <c r="P1495" s="4"/>
    </row>
    <row r="1496" spans="8:16">
      <c r="H1496"/>
      <c r="I1496"/>
      <c r="J1496"/>
      <c r="K1496"/>
      <c r="L1496"/>
      <c r="M1496"/>
      <c r="N1496" s="4"/>
      <c r="O1496" s="4"/>
      <c r="P1496" s="4"/>
    </row>
    <row r="1497" spans="8:16">
      <c r="H1497"/>
      <c r="I1497"/>
      <c r="J1497"/>
      <c r="K1497"/>
      <c r="L1497"/>
      <c r="M1497"/>
      <c r="N1497" s="4"/>
      <c r="O1497" s="4"/>
      <c r="P1497" s="4"/>
    </row>
    <row r="1498" spans="8:16">
      <c r="H1498"/>
      <c r="I1498"/>
      <c r="J1498"/>
      <c r="K1498"/>
      <c r="L1498"/>
      <c r="M1498"/>
      <c r="N1498" s="4"/>
      <c r="O1498" s="4"/>
      <c r="P1498" s="4"/>
    </row>
    <row r="1499" spans="8:16">
      <c r="H1499"/>
      <c r="I1499"/>
      <c r="J1499"/>
      <c r="K1499"/>
      <c r="L1499"/>
      <c r="M1499"/>
      <c r="N1499" s="4"/>
      <c r="O1499" s="4"/>
      <c r="P1499" s="4"/>
    </row>
    <row r="1500" spans="8:16">
      <c r="H1500"/>
      <c r="I1500"/>
      <c r="J1500"/>
      <c r="K1500"/>
      <c r="L1500"/>
      <c r="M1500"/>
      <c r="N1500" s="4"/>
      <c r="O1500" s="4"/>
      <c r="P1500" s="4"/>
    </row>
    <row r="1501" spans="8:16">
      <c r="H1501"/>
      <c r="I1501"/>
      <c r="J1501"/>
      <c r="K1501"/>
      <c r="L1501"/>
      <c r="M1501"/>
      <c r="N1501" s="4"/>
      <c r="O1501" s="4"/>
      <c r="P1501" s="4"/>
    </row>
    <row r="1502" spans="8:16">
      <c r="H1502"/>
      <c r="I1502"/>
      <c r="J1502"/>
      <c r="K1502"/>
      <c r="L1502"/>
      <c r="M1502"/>
      <c r="N1502" s="4"/>
      <c r="O1502" s="4"/>
      <c r="P1502" s="4"/>
    </row>
    <row r="1503" spans="8:16">
      <c r="H1503"/>
      <c r="I1503"/>
      <c r="J1503"/>
      <c r="K1503"/>
      <c r="L1503"/>
      <c r="M1503"/>
      <c r="N1503" s="4"/>
      <c r="O1503" s="4"/>
      <c r="P1503" s="4"/>
    </row>
    <row r="1504" spans="8:16">
      <c r="H1504"/>
      <c r="I1504"/>
      <c r="J1504"/>
      <c r="K1504"/>
      <c r="L1504"/>
      <c r="M1504"/>
      <c r="N1504" s="4"/>
      <c r="O1504" s="4"/>
      <c r="P1504" s="4"/>
    </row>
    <row r="1505" spans="8:16">
      <c r="H1505"/>
      <c r="I1505"/>
      <c r="J1505"/>
      <c r="K1505"/>
      <c r="L1505"/>
      <c r="M1505"/>
      <c r="N1505" s="4"/>
      <c r="O1505" s="4"/>
      <c r="P1505" s="4"/>
    </row>
    <row r="1506" spans="8:16">
      <c r="H1506"/>
      <c r="I1506"/>
      <c r="J1506"/>
      <c r="K1506"/>
      <c r="L1506"/>
      <c r="M1506"/>
      <c r="N1506" s="4"/>
      <c r="O1506" s="4"/>
      <c r="P1506" s="4"/>
    </row>
    <row r="1507" spans="8:16">
      <c r="H1507"/>
      <c r="I1507"/>
      <c r="J1507"/>
      <c r="K1507"/>
      <c r="L1507"/>
      <c r="M1507"/>
      <c r="N1507" s="4"/>
      <c r="O1507" s="4"/>
      <c r="P1507" s="4"/>
    </row>
    <row r="1508" spans="8:16">
      <c r="H1508"/>
      <c r="I1508"/>
      <c r="J1508"/>
      <c r="K1508"/>
      <c r="L1508"/>
      <c r="M1508"/>
      <c r="N1508" s="4"/>
      <c r="O1508" s="4"/>
      <c r="P1508" s="4"/>
    </row>
    <row r="1509" spans="8:16">
      <c r="H1509"/>
      <c r="I1509"/>
      <c r="J1509"/>
      <c r="K1509"/>
      <c r="L1509"/>
      <c r="M1509"/>
      <c r="N1509" s="4"/>
      <c r="O1509" s="4"/>
      <c r="P1509" s="4"/>
    </row>
    <row r="1510" spans="8:16">
      <c r="H1510"/>
      <c r="I1510"/>
      <c r="J1510"/>
      <c r="K1510"/>
      <c r="L1510"/>
      <c r="M1510"/>
      <c r="N1510" s="4"/>
      <c r="O1510" s="4"/>
      <c r="P1510" s="4"/>
    </row>
    <row r="1511" spans="8:16">
      <c r="H1511"/>
      <c r="I1511"/>
      <c r="J1511"/>
      <c r="K1511"/>
      <c r="L1511"/>
      <c r="M1511"/>
      <c r="N1511" s="4"/>
      <c r="O1511" s="4"/>
      <c r="P1511" s="4"/>
    </row>
    <row r="1512" spans="8:16">
      <c r="H1512"/>
      <c r="I1512"/>
      <c r="J1512"/>
      <c r="K1512"/>
      <c r="L1512"/>
      <c r="M1512"/>
      <c r="N1512" s="4"/>
      <c r="O1512" s="4"/>
      <c r="P1512" s="4"/>
    </row>
    <row r="1513" spans="8:16">
      <c r="H1513"/>
      <c r="I1513"/>
      <c r="J1513"/>
      <c r="K1513"/>
      <c r="L1513"/>
      <c r="M1513"/>
      <c r="N1513" s="4"/>
      <c r="O1513" s="4"/>
      <c r="P1513" s="4"/>
    </row>
    <row r="1514" spans="8:16">
      <c r="H1514"/>
      <c r="I1514"/>
      <c r="J1514"/>
      <c r="K1514"/>
      <c r="L1514"/>
      <c r="M1514"/>
      <c r="N1514" s="4"/>
      <c r="O1514" s="4"/>
      <c r="P1514" s="4"/>
    </row>
    <row r="1515" spans="8:16">
      <c r="H1515"/>
      <c r="I1515"/>
      <c r="J1515"/>
      <c r="K1515"/>
      <c r="L1515"/>
      <c r="M1515"/>
      <c r="N1515" s="4"/>
      <c r="O1515" s="4"/>
      <c r="P1515" s="4"/>
    </row>
    <row r="1516" spans="8:16">
      <c r="H1516"/>
      <c r="I1516"/>
      <c r="J1516"/>
      <c r="K1516"/>
      <c r="L1516"/>
      <c r="M1516"/>
      <c r="N1516" s="4"/>
      <c r="O1516" s="4"/>
      <c r="P1516" s="4"/>
    </row>
    <row r="1517" spans="8:16">
      <c r="H1517"/>
      <c r="I1517"/>
      <c r="J1517"/>
      <c r="K1517"/>
      <c r="L1517"/>
      <c r="M1517"/>
      <c r="N1517" s="4"/>
      <c r="O1517" s="4"/>
      <c r="P1517" s="4"/>
    </row>
    <row r="1518" spans="8:16">
      <c r="H1518"/>
      <c r="I1518"/>
      <c r="J1518"/>
      <c r="K1518"/>
      <c r="L1518"/>
      <c r="M1518"/>
      <c r="N1518" s="4"/>
      <c r="O1518" s="4"/>
      <c r="P1518" s="4"/>
    </row>
    <row r="1519" spans="8:16">
      <c r="H1519"/>
      <c r="I1519"/>
      <c r="J1519"/>
      <c r="K1519"/>
      <c r="L1519"/>
      <c r="M1519"/>
      <c r="N1519" s="4"/>
      <c r="O1519" s="4"/>
      <c r="P1519" s="4"/>
    </row>
    <row r="1520" spans="8:16">
      <c r="H1520"/>
      <c r="I1520"/>
      <c r="J1520"/>
      <c r="K1520"/>
      <c r="L1520"/>
      <c r="M1520"/>
      <c r="N1520" s="4"/>
      <c r="O1520" s="4"/>
      <c r="P1520" s="4"/>
    </row>
    <row r="1521" spans="8:16">
      <c r="H1521"/>
      <c r="I1521"/>
      <c r="J1521"/>
      <c r="K1521"/>
      <c r="L1521"/>
      <c r="M1521"/>
      <c r="N1521" s="4"/>
      <c r="O1521" s="4"/>
      <c r="P1521" s="4"/>
    </row>
    <row r="1522" spans="8:16">
      <c r="H1522"/>
      <c r="I1522"/>
      <c r="J1522"/>
      <c r="K1522"/>
      <c r="L1522"/>
      <c r="M1522"/>
      <c r="N1522" s="4"/>
      <c r="O1522" s="4"/>
      <c r="P1522" s="4"/>
    </row>
    <row r="1523" spans="8:16">
      <c r="H1523"/>
      <c r="I1523"/>
      <c r="J1523"/>
      <c r="K1523"/>
      <c r="L1523"/>
      <c r="M1523"/>
      <c r="N1523" s="4"/>
      <c r="O1523" s="4"/>
      <c r="P1523" s="4"/>
    </row>
    <row r="1524" spans="8:16">
      <c r="H1524"/>
      <c r="I1524"/>
      <c r="J1524"/>
      <c r="K1524"/>
      <c r="L1524"/>
      <c r="M1524"/>
      <c r="N1524" s="4"/>
      <c r="O1524" s="4"/>
      <c r="P1524" s="4"/>
    </row>
    <row r="1525" spans="8:16">
      <c r="H1525"/>
      <c r="I1525"/>
      <c r="J1525"/>
      <c r="K1525"/>
      <c r="L1525"/>
      <c r="M1525"/>
      <c r="N1525" s="4"/>
      <c r="O1525" s="4"/>
      <c r="P1525" s="4"/>
    </row>
    <row r="1526" spans="8:16">
      <c r="H1526"/>
      <c r="I1526"/>
      <c r="J1526"/>
      <c r="K1526"/>
      <c r="L1526"/>
      <c r="M1526"/>
      <c r="N1526" s="4"/>
      <c r="O1526" s="4"/>
      <c r="P1526" s="4"/>
    </row>
    <row r="1527" spans="8:16">
      <c r="H1527"/>
      <c r="I1527"/>
      <c r="J1527"/>
      <c r="K1527"/>
      <c r="L1527"/>
      <c r="M1527"/>
      <c r="N1527" s="4"/>
      <c r="O1527" s="4"/>
      <c r="P1527" s="4"/>
    </row>
    <row r="1528" spans="8:16">
      <c r="H1528"/>
      <c r="I1528"/>
      <c r="J1528"/>
      <c r="K1528"/>
      <c r="L1528"/>
      <c r="M1528"/>
      <c r="N1528" s="4"/>
      <c r="O1528" s="4"/>
      <c r="P1528" s="4"/>
    </row>
    <row r="1529" spans="8:16">
      <c r="H1529"/>
      <c r="I1529"/>
      <c r="J1529"/>
      <c r="K1529"/>
      <c r="L1529"/>
      <c r="M1529"/>
      <c r="N1529" s="4"/>
      <c r="O1529" s="4"/>
      <c r="P1529" s="4"/>
    </row>
    <row r="1530" spans="8:16">
      <c r="H1530"/>
      <c r="I1530"/>
      <c r="J1530"/>
      <c r="K1530"/>
      <c r="L1530"/>
      <c r="M1530"/>
      <c r="N1530" s="4"/>
      <c r="O1530" s="4"/>
      <c r="P1530" s="4"/>
    </row>
    <row r="1531" spans="8:16">
      <c r="H1531"/>
      <c r="I1531"/>
      <c r="J1531"/>
      <c r="K1531"/>
      <c r="L1531"/>
      <c r="M1531"/>
      <c r="N1531" s="4"/>
      <c r="O1531" s="4"/>
      <c r="P1531" s="4"/>
    </row>
    <row r="1532" spans="8:16">
      <c r="H1532"/>
      <c r="I1532"/>
      <c r="J1532"/>
      <c r="K1532"/>
      <c r="L1532"/>
      <c r="M1532"/>
      <c r="N1532" s="4"/>
      <c r="O1532" s="4"/>
      <c r="P1532" s="4"/>
    </row>
    <row r="1533" spans="8:16">
      <c r="H1533"/>
      <c r="I1533"/>
      <c r="J1533"/>
      <c r="K1533"/>
      <c r="L1533"/>
      <c r="M1533"/>
      <c r="N1533" s="4"/>
      <c r="O1533" s="4"/>
      <c r="P1533" s="4"/>
    </row>
    <row r="1534" spans="8:16">
      <c r="H1534"/>
      <c r="I1534"/>
      <c r="J1534"/>
      <c r="K1534"/>
      <c r="L1534"/>
      <c r="M1534"/>
      <c r="N1534" s="4"/>
      <c r="O1534" s="4"/>
      <c r="P1534" s="4"/>
    </row>
    <row r="1535" spans="8:16">
      <c r="H1535"/>
      <c r="I1535"/>
      <c r="J1535"/>
      <c r="K1535"/>
      <c r="L1535"/>
      <c r="M1535"/>
      <c r="N1535" s="4"/>
      <c r="O1535" s="4"/>
      <c r="P1535" s="4"/>
    </row>
    <row r="1536" spans="8:16">
      <c r="H1536"/>
      <c r="I1536"/>
      <c r="J1536"/>
      <c r="K1536"/>
      <c r="L1536"/>
      <c r="M1536"/>
      <c r="N1536" s="4"/>
      <c r="O1536" s="4"/>
      <c r="P1536" s="4"/>
    </row>
    <row r="1537" spans="8:16">
      <c r="H1537"/>
      <c r="I1537"/>
      <c r="J1537"/>
      <c r="K1537"/>
      <c r="L1537"/>
      <c r="M1537"/>
      <c r="N1537" s="4"/>
      <c r="O1537" s="4"/>
      <c r="P1537" s="4"/>
    </row>
    <row r="1538" spans="8:16">
      <c r="H1538"/>
      <c r="I1538"/>
      <c r="J1538"/>
      <c r="K1538"/>
      <c r="L1538"/>
      <c r="M1538"/>
      <c r="N1538" s="4"/>
      <c r="O1538" s="4"/>
      <c r="P1538" s="4"/>
    </row>
    <row r="1539" spans="8:16">
      <c r="H1539"/>
      <c r="I1539"/>
      <c r="J1539"/>
      <c r="K1539"/>
      <c r="L1539"/>
      <c r="M1539"/>
      <c r="N1539" s="4"/>
      <c r="O1539" s="4"/>
      <c r="P1539" s="4"/>
    </row>
    <row r="1540" spans="8:16">
      <c r="H1540"/>
      <c r="I1540"/>
      <c r="J1540"/>
      <c r="K1540"/>
      <c r="L1540"/>
      <c r="M1540"/>
      <c r="N1540" s="4"/>
      <c r="O1540" s="4"/>
      <c r="P1540" s="4"/>
    </row>
    <row r="1541" spans="8:16">
      <c r="H1541"/>
      <c r="I1541"/>
      <c r="J1541"/>
      <c r="K1541"/>
      <c r="L1541"/>
      <c r="M1541"/>
      <c r="N1541" s="4"/>
      <c r="O1541" s="4"/>
      <c r="P1541" s="4"/>
    </row>
    <row r="1542" spans="8:16">
      <c r="H1542"/>
      <c r="I1542"/>
      <c r="J1542"/>
      <c r="K1542"/>
      <c r="L1542"/>
      <c r="M1542"/>
      <c r="N1542" s="4"/>
      <c r="O1542" s="4"/>
      <c r="P1542" s="4"/>
    </row>
    <row r="1543" spans="8:16">
      <c r="H1543"/>
      <c r="I1543"/>
      <c r="J1543"/>
      <c r="K1543"/>
      <c r="L1543"/>
      <c r="M1543"/>
      <c r="N1543" s="4"/>
      <c r="O1543" s="4"/>
      <c r="P1543" s="4"/>
    </row>
    <row r="1544" spans="8:16">
      <c r="H1544"/>
      <c r="I1544"/>
      <c r="J1544"/>
      <c r="K1544"/>
      <c r="L1544"/>
      <c r="M1544"/>
      <c r="N1544" s="4"/>
      <c r="O1544" s="4"/>
      <c r="P1544" s="4"/>
    </row>
    <row r="1545" spans="8:16">
      <c r="H1545"/>
      <c r="I1545"/>
      <c r="J1545"/>
      <c r="K1545"/>
      <c r="L1545"/>
      <c r="M1545"/>
      <c r="N1545" s="4"/>
      <c r="O1545" s="4"/>
      <c r="P1545" s="4"/>
    </row>
    <row r="1546" spans="8:16">
      <c r="H1546"/>
      <c r="I1546"/>
      <c r="J1546"/>
      <c r="K1546"/>
      <c r="L1546"/>
      <c r="M1546"/>
      <c r="N1546" s="4"/>
      <c r="O1546" s="4"/>
      <c r="P1546" s="4"/>
    </row>
    <row r="1547" spans="8:16">
      <c r="H1547"/>
      <c r="I1547"/>
      <c r="J1547"/>
      <c r="K1547"/>
      <c r="L1547"/>
      <c r="M1547"/>
      <c r="N1547" s="4"/>
      <c r="O1547" s="4"/>
      <c r="P1547" s="4"/>
    </row>
    <row r="1548" spans="8:16">
      <c r="H1548"/>
      <c r="I1548"/>
      <c r="J1548"/>
      <c r="K1548"/>
      <c r="L1548"/>
      <c r="M1548"/>
      <c r="N1548" s="4"/>
      <c r="O1548" s="4"/>
      <c r="P1548" s="4"/>
    </row>
    <row r="1549" spans="8:16">
      <c r="H1549"/>
      <c r="I1549"/>
      <c r="J1549"/>
      <c r="K1549"/>
      <c r="L1549"/>
      <c r="M1549"/>
      <c r="N1549" s="4"/>
      <c r="O1549" s="4"/>
      <c r="P1549" s="4"/>
    </row>
    <row r="1550" spans="8:16">
      <c r="H1550"/>
      <c r="I1550"/>
      <c r="J1550"/>
      <c r="K1550"/>
      <c r="L1550"/>
      <c r="M1550"/>
      <c r="N1550" s="4"/>
      <c r="O1550" s="4"/>
      <c r="P1550" s="4"/>
    </row>
    <row r="1551" spans="8:16">
      <c r="H1551"/>
      <c r="I1551"/>
      <c r="J1551"/>
      <c r="K1551"/>
      <c r="L1551"/>
      <c r="M1551"/>
      <c r="N1551" s="4"/>
      <c r="O1551" s="4"/>
      <c r="P1551" s="4"/>
    </row>
    <row r="1552" spans="8:16">
      <c r="H1552"/>
      <c r="I1552"/>
      <c r="J1552"/>
      <c r="K1552"/>
      <c r="L1552"/>
      <c r="M1552"/>
      <c r="N1552" s="4"/>
      <c r="O1552" s="4"/>
      <c r="P1552" s="4"/>
    </row>
    <row r="1553" spans="8:16">
      <c r="H1553"/>
      <c r="I1553"/>
      <c r="J1553"/>
      <c r="K1553"/>
      <c r="L1553"/>
      <c r="M1553"/>
      <c r="N1553" s="4"/>
      <c r="O1553" s="4"/>
      <c r="P1553" s="4"/>
    </row>
    <row r="1554" spans="8:16">
      <c r="H1554"/>
      <c r="I1554"/>
      <c r="J1554"/>
      <c r="K1554"/>
      <c r="L1554"/>
      <c r="M1554"/>
      <c r="N1554" s="4"/>
      <c r="O1554" s="4"/>
      <c r="P1554" s="4"/>
    </row>
    <row r="1555" spans="8:16">
      <c r="H1555"/>
      <c r="I1555"/>
      <c r="J1555"/>
      <c r="K1555"/>
      <c r="L1555"/>
      <c r="M1555"/>
      <c r="N1555" s="4"/>
      <c r="O1555" s="4"/>
      <c r="P1555" s="4"/>
    </row>
    <row r="1556" spans="8:16">
      <c r="H1556"/>
      <c r="I1556"/>
      <c r="J1556"/>
      <c r="K1556"/>
      <c r="L1556"/>
      <c r="M1556"/>
      <c r="N1556" s="4"/>
      <c r="O1556" s="4"/>
      <c r="P1556" s="4"/>
    </row>
    <row r="1557" spans="8:16">
      <c r="H1557"/>
      <c r="I1557"/>
      <c r="J1557"/>
      <c r="K1557"/>
      <c r="L1557"/>
      <c r="M1557"/>
      <c r="N1557" s="4"/>
      <c r="O1557" s="4"/>
      <c r="P1557" s="4"/>
    </row>
    <row r="1558" spans="8:16">
      <c r="H1558"/>
      <c r="I1558"/>
      <c r="J1558"/>
      <c r="K1558"/>
      <c r="L1558"/>
      <c r="M1558"/>
      <c r="N1558" s="4"/>
      <c r="O1558" s="4"/>
      <c r="P1558" s="4"/>
    </row>
    <row r="1559" spans="8:16">
      <c r="H1559"/>
      <c r="I1559"/>
      <c r="J1559"/>
      <c r="K1559"/>
      <c r="L1559"/>
      <c r="M1559"/>
      <c r="N1559" s="4"/>
      <c r="O1559" s="4"/>
      <c r="P1559" s="4"/>
    </row>
    <row r="1560" spans="8:16">
      <c r="H1560"/>
      <c r="I1560"/>
      <c r="J1560"/>
      <c r="K1560"/>
      <c r="L1560"/>
      <c r="M1560"/>
      <c r="N1560" s="4"/>
      <c r="O1560" s="4"/>
      <c r="P1560" s="4"/>
    </row>
    <row r="1561" spans="8:16">
      <c r="H1561"/>
      <c r="I1561"/>
      <c r="J1561"/>
      <c r="K1561"/>
      <c r="L1561"/>
      <c r="M1561"/>
      <c r="N1561" s="4"/>
      <c r="O1561" s="4"/>
      <c r="P1561" s="4"/>
    </row>
    <row r="1562" spans="8:16">
      <c r="H1562"/>
      <c r="I1562"/>
      <c r="J1562"/>
      <c r="K1562"/>
      <c r="L1562"/>
      <c r="M1562"/>
      <c r="N1562" s="4"/>
      <c r="O1562" s="4"/>
      <c r="P1562" s="4"/>
    </row>
    <row r="1563" spans="8:16">
      <c r="H1563"/>
      <c r="I1563"/>
      <c r="J1563"/>
      <c r="K1563"/>
      <c r="L1563"/>
      <c r="M1563"/>
      <c r="N1563" s="4"/>
      <c r="O1563" s="4"/>
      <c r="P1563" s="4"/>
    </row>
    <row r="1564" spans="8:16">
      <c r="H1564"/>
      <c r="I1564"/>
      <c r="J1564"/>
      <c r="K1564"/>
      <c r="L1564"/>
      <c r="M1564"/>
      <c r="N1564" s="4"/>
      <c r="O1564" s="4"/>
      <c r="P1564" s="4"/>
    </row>
    <row r="1565" spans="8:16">
      <c r="H1565"/>
      <c r="I1565"/>
      <c r="J1565"/>
      <c r="K1565"/>
      <c r="L1565"/>
      <c r="M1565"/>
      <c r="N1565" s="4"/>
      <c r="O1565" s="4"/>
      <c r="P1565" s="4"/>
    </row>
    <row r="1566" spans="8:16">
      <c r="H1566"/>
      <c r="I1566"/>
      <c r="J1566"/>
      <c r="K1566"/>
      <c r="L1566"/>
      <c r="M1566"/>
      <c r="N1566" s="4"/>
      <c r="O1566" s="4"/>
      <c r="P1566" s="4"/>
    </row>
    <row r="1567" spans="8:16">
      <c r="H1567"/>
      <c r="I1567"/>
      <c r="J1567"/>
      <c r="K1567"/>
      <c r="L1567"/>
      <c r="M1567"/>
      <c r="N1567" s="4"/>
      <c r="O1567" s="4"/>
      <c r="P1567" s="4"/>
    </row>
    <row r="1568" spans="8:16">
      <c r="H1568"/>
      <c r="I1568"/>
      <c r="J1568"/>
      <c r="K1568"/>
      <c r="L1568"/>
      <c r="M1568"/>
      <c r="N1568" s="4"/>
      <c r="O1568" s="4"/>
      <c r="P1568" s="4"/>
    </row>
    <row r="1569" spans="8:16">
      <c r="H1569"/>
      <c r="I1569"/>
      <c r="J1569"/>
      <c r="K1569"/>
      <c r="L1569"/>
      <c r="M1569"/>
      <c r="N1569" s="4"/>
      <c r="O1569" s="4"/>
      <c r="P1569" s="4"/>
    </row>
    <row r="1570" spans="8:16">
      <c r="H1570"/>
      <c r="I1570"/>
      <c r="J1570"/>
      <c r="K1570"/>
      <c r="L1570"/>
      <c r="M1570"/>
      <c r="N1570" s="4"/>
      <c r="O1570" s="4"/>
      <c r="P1570" s="4"/>
    </row>
    <row r="1571" spans="8:16">
      <c r="H1571"/>
      <c r="I1571"/>
      <c r="J1571"/>
      <c r="K1571"/>
      <c r="L1571"/>
      <c r="M1571"/>
      <c r="N1571" s="4"/>
      <c r="O1571" s="4"/>
      <c r="P1571" s="4"/>
    </row>
    <row r="1572" spans="8:16">
      <c r="H1572"/>
      <c r="I1572"/>
      <c r="J1572"/>
      <c r="K1572"/>
      <c r="L1572"/>
      <c r="M1572"/>
      <c r="N1572" s="4"/>
      <c r="O1572" s="4"/>
      <c r="P1572" s="4"/>
    </row>
    <row r="1573" spans="8:16">
      <c r="H1573"/>
      <c r="I1573"/>
      <c r="J1573"/>
      <c r="K1573"/>
      <c r="L1573"/>
      <c r="M1573"/>
      <c r="N1573" s="4"/>
      <c r="O1573" s="4"/>
      <c r="P1573" s="4"/>
    </row>
    <row r="1574" spans="8:16">
      <c r="H1574"/>
      <c r="I1574"/>
      <c r="J1574"/>
      <c r="K1574"/>
      <c r="L1574"/>
      <c r="M1574"/>
      <c r="N1574" s="4"/>
      <c r="O1574" s="4"/>
      <c r="P1574" s="4"/>
    </row>
    <row r="1575" spans="8:16">
      <c r="H1575"/>
      <c r="I1575"/>
      <c r="J1575"/>
      <c r="K1575"/>
      <c r="L1575"/>
      <c r="M1575"/>
      <c r="N1575" s="4"/>
      <c r="O1575" s="4"/>
      <c r="P1575" s="4"/>
    </row>
    <row r="1576" spans="8:16">
      <c r="H1576"/>
      <c r="I1576"/>
      <c r="J1576"/>
      <c r="K1576"/>
      <c r="L1576"/>
      <c r="M1576"/>
      <c r="N1576" s="4"/>
      <c r="O1576" s="4"/>
      <c r="P1576" s="4"/>
    </row>
    <row r="1577" spans="8:16">
      <c r="H1577"/>
      <c r="I1577"/>
      <c r="J1577"/>
      <c r="K1577"/>
      <c r="L1577"/>
      <c r="M1577"/>
      <c r="N1577" s="4"/>
      <c r="O1577" s="4"/>
      <c r="P1577" s="4"/>
    </row>
    <row r="1578" spans="8:16">
      <c r="H1578"/>
      <c r="I1578"/>
      <c r="J1578"/>
      <c r="K1578"/>
      <c r="L1578"/>
      <c r="M1578"/>
      <c r="N1578" s="4"/>
      <c r="O1578" s="4"/>
      <c r="P1578" s="4"/>
    </row>
    <row r="1579" spans="8:16">
      <c r="H1579"/>
      <c r="I1579"/>
      <c r="J1579"/>
      <c r="K1579"/>
      <c r="L1579"/>
      <c r="M1579"/>
      <c r="N1579" s="4"/>
      <c r="O1579" s="4"/>
      <c r="P1579" s="4"/>
    </row>
    <row r="1580" spans="8:16">
      <c r="H1580"/>
      <c r="I1580"/>
      <c r="J1580"/>
      <c r="K1580"/>
      <c r="L1580"/>
      <c r="M1580"/>
      <c r="N1580" s="4"/>
      <c r="O1580" s="4"/>
      <c r="P1580" s="4"/>
    </row>
    <row r="1581" spans="8:16">
      <c r="H1581"/>
      <c r="I1581"/>
      <c r="J1581"/>
      <c r="K1581"/>
      <c r="L1581"/>
      <c r="M1581"/>
      <c r="N1581" s="4"/>
      <c r="O1581" s="4"/>
      <c r="P1581" s="4"/>
    </row>
    <row r="1582" spans="8:16">
      <c r="H1582"/>
      <c r="I1582"/>
      <c r="J1582"/>
      <c r="K1582"/>
      <c r="L1582"/>
      <c r="M1582"/>
      <c r="N1582" s="4"/>
      <c r="O1582" s="4"/>
      <c r="P1582" s="4"/>
    </row>
    <row r="1583" spans="8:16">
      <c r="H1583"/>
      <c r="I1583"/>
      <c r="J1583"/>
      <c r="K1583"/>
      <c r="L1583"/>
      <c r="M1583"/>
      <c r="N1583" s="4"/>
      <c r="O1583" s="4"/>
      <c r="P1583" s="4"/>
    </row>
    <row r="1584" spans="8:16">
      <c r="H1584"/>
      <c r="I1584"/>
      <c r="J1584"/>
      <c r="K1584"/>
      <c r="L1584"/>
      <c r="M1584"/>
      <c r="N1584" s="4"/>
      <c r="O1584" s="4"/>
      <c r="P1584" s="4"/>
    </row>
    <row r="1585" spans="8:16">
      <c r="H1585"/>
      <c r="I1585"/>
      <c r="J1585"/>
      <c r="K1585"/>
      <c r="L1585"/>
      <c r="M1585"/>
      <c r="N1585" s="4"/>
      <c r="O1585" s="4"/>
      <c r="P1585" s="4"/>
    </row>
    <row r="1586" spans="8:16">
      <c r="H1586"/>
      <c r="I1586"/>
      <c r="J1586"/>
      <c r="K1586"/>
      <c r="L1586"/>
      <c r="M1586"/>
      <c r="N1586" s="4"/>
      <c r="O1586" s="4"/>
      <c r="P1586" s="4"/>
    </row>
    <row r="1587" spans="8:16">
      <c r="H1587"/>
      <c r="I1587"/>
      <c r="J1587"/>
      <c r="K1587"/>
      <c r="L1587"/>
      <c r="M1587"/>
      <c r="N1587" s="4"/>
      <c r="O1587" s="4"/>
      <c r="P1587" s="4"/>
    </row>
    <row r="1588" spans="8:16">
      <c r="H1588"/>
      <c r="I1588"/>
      <c r="J1588"/>
      <c r="K1588"/>
      <c r="L1588"/>
      <c r="M1588"/>
      <c r="N1588" s="4"/>
      <c r="O1588" s="4"/>
      <c r="P1588" s="4"/>
    </row>
    <row r="1589" spans="8:16">
      <c r="H1589"/>
      <c r="I1589"/>
      <c r="J1589"/>
      <c r="K1589"/>
      <c r="L1589"/>
      <c r="M1589"/>
      <c r="N1589" s="4"/>
      <c r="O1589" s="4"/>
      <c r="P1589" s="4"/>
    </row>
    <row r="1590" spans="8:16">
      <c r="H1590"/>
      <c r="I1590"/>
      <c r="J1590"/>
      <c r="K1590"/>
      <c r="L1590"/>
      <c r="M1590"/>
      <c r="N1590" s="4"/>
      <c r="O1590" s="4"/>
      <c r="P1590" s="4"/>
    </row>
    <row r="1591" spans="8:16">
      <c r="H1591"/>
      <c r="I1591"/>
      <c r="J1591"/>
      <c r="K1591"/>
      <c r="L1591"/>
      <c r="M1591"/>
      <c r="N1591" s="4"/>
      <c r="O1591" s="4"/>
      <c r="P1591" s="4"/>
    </row>
    <row r="1592" spans="8:16">
      <c r="H1592"/>
      <c r="I1592"/>
      <c r="J1592"/>
      <c r="K1592"/>
      <c r="L1592"/>
      <c r="M1592"/>
      <c r="N1592" s="4"/>
      <c r="O1592" s="4"/>
      <c r="P1592" s="4"/>
    </row>
    <row r="1593" spans="8:16">
      <c r="H1593"/>
      <c r="I1593"/>
      <c r="J1593"/>
      <c r="K1593"/>
      <c r="L1593"/>
      <c r="M1593"/>
      <c r="N1593" s="4"/>
      <c r="O1593" s="4"/>
      <c r="P1593" s="4"/>
    </row>
    <row r="1594" spans="8:16">
      <c r="H1594"/>
      <c r="I1594"/>
      <c r="J1594"/>
      <c r="K1594"/>
      <c r="L1594"/>
      <c r="M1594"/>
      <c r="N1594" s="4"/>
      <c r="O1594" s="4"/>
      <c r="P1594" s="4"/>
    </row>
    <row r="1595" spans="8:16">
      <c r="H1595"/>
      <c r="I1595"/>
      <c r="J1595"/>
      <c r="K1595"/>
      <c r="L1595"/>
      <c r="M1595"/>
      <c r="N1595" s="4"/>
      <c r="O1595" s="4"/>
      <c r="P1595" s="4"/>
    </row>
    <row r="1596" spans="8:16">
      <c r="H1596"/>
      <c r="I1596"/>
      <c r="J1596"/>
      <c r="K1596"/>
      <c r="L1596"/>
      <c r="M1596"/>
      <c r="N1596" s="4"/>
      <c r="O1596" s="4"/>
      <c r="P1596" s="4"/>
    </row>
    <row r="1597" spans="8:16">
      <c r="H1597"/>
      <c r="I1597"/>
      <c r="J1597"/>
      <c r="K1597"/>
      <c r="L1597"/>
      <c r="M1597"/>
      <c r="N1597" s="4"/>
      <c r="O1597" s="4"/>
      <c r="P1597" s="4"/>
    </row>
    <row r="1598" spans="8:16">
      <c r="H1598"/>
      <c r="I1598"/>
      <c r="J1598"/>
      <c r="K1598"/>
      <c r="L1598"/>
      <c r="M1598"/>
      <c r="N1598" s="4"/>
      <c r="O1598" s="4"/>
      <c r="P1598" s="4"/>
    </row>
    <row r="1599" spans="8:16">
      <c r="H1599"/>
      <c r="I1599"/>
      <c r="J1599"/>
      <c r="K1599"/>
      <c r="L1599"/>
      <c r="M1599"/>
      <c r="N1599" s="4"/>
      <c r="O1599" s="4"/>
      <c r="P1599" s="4"/>
    </row>
    <row r="1600" spans="8:16">
      <c r="H1600"/>
      <c r="I1600"/>
      <c r="J1600"/>
      <c r="K1600"/>
      <c r="L1600"/>
      <c r="M1600"/>
      <c r="N1600" s="4"/>
      <c r="O1600" s="4"/>
      <c r="P1600" s="4"/>
    </row>
    <row r="1601" spans="8:16">
      <c r="H1601"/>
      <c r="I1601"/>
      <c r="J1601"/>
      <c r="K1601"/>
      <c r="L1601"/>
      <c r="M1601"/>
      <c r="N1601" s="4"/>
      <c r="O1601" s="4"/>
      <c r="P1601" s="4"/>
    </row>
    <row r="1602" spans="8:16">
      <c r="H1602"/>
      <c r="I1602"/>
      <c r="J1602"/>
      <c r="K1602"/>
      <c r="L1602"/>
      <c r="M1602"/>
      <c r="N1602" s="4"/>
      <c r="O1602" s="4"/>
      <c r="P1602" s="4"/>
    </row>
    <row r="1603" spans="8:16">
      <c r="H1603"/>
      <c r="I1603"/>
      <c r="J1603"/>
      <c r="K1603"/>
      <c r="L1603"/>
      <c r="M1603"/>
      <c r="N1603" s="4"/>
      <c r="O1603" s="4"/>
      <c r="P1603" s="4"/>
    </row>
    <row r="1604" spans="8:16">
      <c r="H1604"/>
      <c r="I1604"/>
      <c r="J1604"/>
      <c r="K1604"/>
      <c r="L1604"/>
      <c r="M1604"/>
      <c r="N1604" s="4"/>
      <c r="O1604" s="4"/>
      <c r="P1604" s="4"/>
    </row>
    <row r="1605" spans="8:16">
      <c r="H1605"/>
      <c r="I1605"/>
      <c r="J1605"/>
      <c r="K1605"/>
      <c r="L1605"/>
      <c r="M1605"/>
      <c r="N1605" s="4"/>
      <c r="O1605" s="4"/>
      <c r="P1605" s="4"/>
    </row>
    <row r="1606" spans="8:16">
      <c r="H1606"/>
      <c r="I1606"/>
      <c r="J1606"/>
      <c r="K1606"/>
      <c r="L1606"/>
      <c r="M1606"/>
      <c r="N1606" s="4"/>
      <c r="O1606" s="4"/>
      <c r="P1606" s="4"/>
    </row>
    <row r="1607" spans="8:16">
      <c r="H1607"/>
      <c r="I1607"/>
      <c r="J1607"/>
      <c r="K1607"/>
      <c r="L1607"/>
      <c r="M1607"/>
      <c r="N1607" s="4"/>
      <c r="O1607" s="4"/>
      <c r="P1607" s="4"/>
    </row>
    <row r="1608" spans="8:16">
      <c r="H1608"/>
      <c r="I1608"/>
      <c r="J1608"/>
      <c r="K1608"/>
      <c r="L1608"/>
      <c r="M1608"/>
      <c r="N1608" s="4"/>
      <c r="O1608" s="4"/>
      <c r="P1608" s="4"/>
    </row>
    <row r="1609" spans="8:16">
      <c r="H1609"/>
      <c r="I1609"/>
      <c r="J1609"/>
      <c r="K1609"/>
      <c r="L1609"/>
      <c r="M1609"/>
      <c r="N1609" s="4"/>
      <c r="O1609" s="4"/>
      <c r="P1609" s="4"/>
    </row>
    <row r="1610" spans="8:16">
      <c r="H1610"/>
      <c r="I1610"/>
      <c r="J1610"/>
      <c r="K1610"/>
      <c r="L1610"/>
      <c r="M1610"/>
      <c r="N1610" s="4"/>
      <c r="O1610" s="4"/>
      <c r="P1610" s="4"/>
    </row>
    <row r="1611" spans="8:16">
      <c r="H1611"/>
      <c r="I1611"/>
      <c r="J1611"/>
      <c r="K1611"/>
      <c r="L1611"/>
      <c r="M1611"/>
      <c r="N1611" s="4"/>
      <c r="O1611" s="4"/>
      <c r="P1611" s="4"/>
    </row>
    <row r="1612" spans="8:16">
      <c r="H1612"/>
      <c r="I1612"/>
      <c r="J1612"/>
      <c r="K1612"/>
      <c r="L1612"/>
      <c r="M1612"/>
      <c r="N1612" s="4"/>
      <c r="O1612" s="4"/>
      <c r="P1612" s="4"/>
    </row>
    <row r="1613" spans="8:16">
      <c r="H1613"/>
      <c r="I1613"/>
      <c r="J1613"/>
      <c r="K1613"/>
      <c r="L1613"/>
      <c r="M1613"/>
      <c r="N1613" s="4"/>
      <c r="O1613" s="4"/>
      <c r="P1613" s="4"/>
    </row>
    <row r="1614" spans="8:16">
      <c r="H1614"/>
      <c r="I1614"/>
      <c r="J1614"/>
      <c r="K1614"/>
      <c r="L1614"/>
      <c r="M1614"/>
      <c r="N1614" s="4"/>
      <c r="O1614" s="4"/>
      <c r="P1614" s="4"/>
    </row>
    <row r="1615" spans="8:16">
      <c r="H1615"/>
      <c r="I1615"/>
      <c r="J1615"/>
      <c r="K1615"/>
      <c r="L1615"/>
      <c r="M1615"/>
      <c r="N1615" s="4"/>
      <c r="O1615" s="4"/>
      <c r="P1615" s="4"/>
    </row>
    <row r="1616" spans="8:16">
      <c r="H1616"/>
      <c r="I1616"/>
      <c r="J1616"/>
      <c r="K1616"/>
      <c r="L1616"/>
      <c r="M1616"/>
      <c r="N1616" s="4"/>
      <c r="O1616" s="4"/>
      <c r="P1616" s="4"/>
    </row>
    <row r="1617" spans="8:16">
      <c r="H1617"/>
      <c r="I1617"/>
      <c r="J1617"/>
      <c r="K1617"/>
      <c r="L1617"/>
      <c r="M1617"/>
      <c r="N1617" s="4"/>
      <c r="O1617" s="4"/>
      <c r="P1617" s="4"/>
    </row>
    <row r="1618" spans="8:16">
      <c r="H1618"/>
      <c r="I1618"/>
      <c r="J1618"/>
      <c r="K1618"/>
      <c r="L1618"/>
      <c r="M1618"/>
      <c r="N1618" s="4"/>
      <c r="O1618" s="4"/>
      <c r="P1618" s="4"/>
    </row>
    <row r="1619" spans="8:16">
      <c r="H1619"/>
      <c r="I1619"/>
      <c r="J1619"/>
      <c r="K1619"/>
      <c r="L1619"/>
      <c r="M1619"/>
      <c r="N1619" s="4"/>
      <c r="O1619" s="4"/>
      <c r="P1619" s="4"/>
    </row>
    <row r="1620" spans="8:16">
      <c r="H1620"/>
      <c r="I1620"/>
      <c r="J1620"/>
      <c r="K1620"/>
      <c r="L1620"/>
      <c r="M1620"/>
      <c r="N1620" s="4"/>
      <c r="O1620" s="4"/>
      <c r="P1620" s="4"/>
    </row>
    <row r="1621" spans="8:16">
      <c r="H1621"/>
      <c r="I1621"/>
      <c r="J1621"/>
      <c r="K1621"/>
      <c r="L1621"/>
      <c r="M1621"/>
      <c r="N1621" s="4"/>
      <c r="O1621" s="4"/>
      <c r="P1621" s="4"/>
    </row>
    <row r="1622" spans="8:16">
      <c r="H1622"/>
      <c r="I1622"/>
      <c r="J1622"/>
      <c r="K1622"/>
      <c r="L1622"/>
      <c r="M1622"/>
      <c r="N1622" s="4"/>
      <c r="O1622" s="4"/>
      <c r="P1622" s="4"/>
    </row>
    <row r="1623" spans="8:16">
      <c r="H1623"/>
      <c r="I1623"/>
      <c r="J1623"/>
      <c r="K1623"/>
      <c r="L1623"/>
      <c r="M1623"/>
      <c r="N1623" s="4"/>
      <c r="O1623" s="4"/>
      <c r="P1623" s="4"/>
    </row>
    <row r="1624" spans="8:16">
      <c r="H1624"/>
      <c r="I1624"/>
      <c r="J1624"/>
      <c r="K1624"/>
      <c r="L1624"/>
      <c r="M1624"/>
      <c r="N1624" s="4"/>
      <c r="O1624" s="4"/>
      <c r="P1624" s="4"/>
    </row>
    <row r="1625" spans="8:16">
      <c r="H1625"/>
      <c r="I1625"/>
      <c r="J1625"/>
      <c r="K1625"/>
      <c r="L1625"/>
      <c r="M1625"/>
      <c r="N1625" s="4"/>
      <c r="O1625" s="4"/>
      <c r="P1625" s="4"/>
    </row>
    <row r="1626" spans="8:16">
      <c r="H1626"/>
      <c r="I1626"/>
      <c r="J1626"/>
      <c r="K1626"/>
      <c r="L1626"/>
      <c r="M1626"/>
      <c r="N1626" s="4"/>
      <c r="O1626" s="4"/>
      <c r="P1626" s="4"/>
    </row>
    <row r="1627" spans="8:16">
      <c r="H1627"/>
      <c r="I1627"/>
      <c r="J1627"/>
      <c r="K1627"/>
      <c r="L1627"/>
      <c r="M1627"/>
      <c r="N1627" s="4"/>
      <c r="O1627" s="4"/>
      <c r="P1627" s="4"/>
    </row>
    <row r="1628" spans="8:16">
      <c r="H1628"/>
      <c r="I1628"/>
      <c r="J1628"/>
      <c r="K1628"/>
      <c r="L1628"/>
      <c r="M1628"/>
      <c r="N1628" s="4"/>
      <c r="O1628" s="4"/>
      <c r="P1628" s="4"/>
    </row>
    <row r="1629" spans="8:16">
      <c r="H1629"/>
      <c r="I1629"/>
      <c r="J1629"/>
      <c r="K1629"/>
      <c r="L1629"/>
      <c r="M1629"/>
      <c r="N1629" s="4"/>
      <c r="O1629" s="4"/>
      <c r="P1629" s="4"/>
    </row>
    <row r="1630" spans="8:16">
      <c r="H1630"/>
      <c r="I1630"/>
      <c r="J1630"/>
      <c r="K1630"/>
      <c r="L1630"/>
      <c r="M1630"/>
      <c r="N1630" s="4"/>
      <c r="O1630" s="4"/>
      <c r="P1630" s="4"/>
    </row>
    <row r="1631" spans="8:16">
      <c r="H1631"/>
      <c r="I1631"/>
      <c r="J1631"/>
      <c r="K1631"/>
      <c r="L1631"/>
      <c r="M1631"/>
      <c r="N1631" s="4"/>
      <c r="O1631" s="4"/>
      <c r="P1631" s="4"/>
    </row>
    <row r="1632" spans="8:16">
      <c r="H1632"/>
      <c r="I1632"/>
      <c r="J1632"/>
      <c r="K1632"/>
      <c r="L1632"/>
      <c r="M1632"/>
      <c r="N1632" s="4"/>
      <c r="O1632" s="4"/>
      <c r="P1632" s="4"/>
    </row>
    <row r="1633" spans="8:16">
      <c r="H1633"/>
      <c r="I1633"/>
      <c r="J1633"/>
      <c r="K1633"/>
      <c r="L1633"/>
      <c r="M1633"/>
      <c r="N1633" s="4"/>
      <c r="O1633" s="4"/>
      <c r="P1633" s="4"/>
    </row>
    <row r="1634" spans="8:16">
      <c r="H1634"/>
      <c r="I1634"/>
      <c r="J1634"/>
      <c r="K1634"/>
      <c r="L1634"/>
      <c r="M1634"/>
      <c r="N1634" s="4"/>
      <c r="O1634" s="4"/>
      <c r="P1634" s="4"/>
    </row>
    <row r="1635" spans="8:16">
      <c r="H1635"/>
      <c r="I1635"/>
      <c r="J1635"/>
      <c r="K1635"/>
      <c r="L1635"/>
      <c r="M1635"/>
      <c r="N1635" s="4"/>
      <c r="O1635" s="4"/>
      <c r="P1635" s="4"/>
    </row>
    <row r="1636" spans="8:16">
      <c r="H1636"/>
      <c r="I1636"/>
      <c r="J1636"/>
      <c r="K1636"/>
      <c r="L1636"/>
      <c r="M1636"/>
      <c r="N1636" s="4"/>
      <c r="O1636" s="4"/>
      <c r="P1636" s="4"/>
    </row>
    <row r="1637" spans="8:16">
      <c r="H1637"/>
      <c r="I1637"/>
      <c r="J1637"/>
      <c r="K1637"/>
      <c r="L1637"/>
      <c r="M1637"/>
      <c r="N1637" s="4"/>
      <c r="O1637" s="4"/>
      <c r="P1637" s="4"/>
    </row>
    <row r="1638" spans="8:16">
      <c r="H1638"/>
      <c r="I1638"/>
      <c r="J1638"/>
      <c r="K1638"/>
      <c r="L1638"/>
      <c r="M1638"/>
      <c r="N1638" s="4"/>
      <c r="O1638" s="4"/>
      <c r="P1638" s="4"/>
    </row>
    <row r="1639" spans="8:16">
      <c r="H1639"/>
      <c r="I1639"/>
      <c r="J1639"/>
      <c r="K1639"/>
      <c r="L1639"/>
      <c r="M1639"/>
      <c r="N1639" s="4"/>
      <c r="O1639" s="4"/>
      <c r="P1639" s="4"/>
    </row>
    <row r="1640" spans="8:16">
      <c r="H1640"/>
      <c r="I1640"/>
      <c r="J1640"/>
      <c r="K1640"/>
      <c r="L1640"/>
      <c r="M1640"/>
      <c r="N1640" s="4"/>
      <c r="O1640" s="4"/>
      <c r="P1640" s="4"/>
    </row>
    <row r="1641" spans="8:16">
      <c r="H1641"/>
      <c r="I1641"/>
      <c r="J1641"/>
      <c r="K1641"/>
      <c r="L1641"/>
      <c r="M1641"/>
      <c r="N1641" s="4"/>
      <c r="O1641" s="4"/>
      <c r="P1641" s="4"/>
    </row>
    <row r="1642" spans="8:16">
      <c r="H1642"/>
      <c r="I1642"/>
      <c r="J1642"/>
      <c r="K1642"/>
      <c r="L1642"/>
      <c r="M1642"/>
      <c r="N1642" s="4"/>
      <c r="O1642" s="4"/>
      <c r="P1642" s="4"/>
    </row>
    <row r="1643" spans="8:16">
      <c r="H1643"/>
      <c r="I1643"/>
      <c r="J1643"/>
      <c r="K1643"/>
      <c r="L1643"/>
      <c r="M1643"/>
      <c r="N1643" s="4"/>
      <c r="O1643" s="4"/>
      <c r="P1643" s="4"/>
    </row>
    <row r="1644" spans="8:16">
      <c r="H1644"/>
      <c r="I1644"/>
      <c r="J1644"/>
      <c r="K1644"/>
      <c r="L1644"/>
      <c r="M1644"/>
      <c r="N1644" s="4"/>
      <c r="O1644" s="4"/>
      <c r="P1644" s="4"/>
    </row>
    <row r="1645" spans="8:16">
      <c r="H1645"/>
      <c r="I1645"/>
      <c r="J1645"/>
      <c r="K1645"/>
      <c r="L1645"/>
      <c r="M1645"/>
      <c r="N1645" s="4"/>
      <c r="O1645" s="4"/>
      <c r="P1645" s="4"/>
    </row>
    <row r="1646" spans="8:16">
      <c r="H1646"/>
      <c r="I1646"/>
      <c r="J1646"/>
      <c r="K1646"/>
      <c r="L1646"/>
      <c r="M1646"/>
      <c r="N1646" s="4"/>
      <c r="O1646" s="4"/>
      <c r="P1646" s="4"/>
    </row>
    <row r="1647" spans="8:16">
      <c r="H1647"/>
      <c r="I1647"/>
      <c r="J1647"/>
      <c r="K1647"/>
      <c r="L1647"/>
      <c r="M1647"/>
      <c r="N1647" s="4"/>
      <c r="O1647" s="4"/>
      <c r="P1647" s="4"/>
    </row>
    <row r="1648" spans="8:16">
      <c r="H1648"/>
      <c r="I1648"/>
      <c r="J1648"/>
      <c r="K1648"/>
      <c r="L1648"/>
      <c r="M1648"/>
      <c r="N1648" s="4"/>
      <c r="O1648" s="4"/>
      <c r="P1648" s="4"/>
    </row>
    <row r="1649" spans="8:16">
      <c r="H1649"/>
      <c r="I1649"/>
      <c r="J1649"/>
      <c r="K1649"/>
      <c r="L1649"/>
      <c r="M1649"/>
      <c r="N1649" s="4"/>
      <c r="O1649" s="4"/>
      <c r="P1649" s="4"/>
    </row>
    <row r="1650" spans="8:16">
      <c r="H1650"/>
      <c r="I1650"/>
      <c r="J1650"/>
      <c r="K1650"/>
      <c r="L1650"/>
      <c r="M1650"/>
      <c r="N1650" s="4"/>
      <c r="O1650" s="4"/>
      <c r="P1650" s="4"/>
    </row>
    <row r="1651" spans="8:16">
      <c r="H1651"/>
      <c r="I1651"/>
      <c r="J1651"/>
      <c r="K1651"/>
      <c r="L1651"/>
      <c r="M1651"/>
      <c r="N1651" s="4"/>
      <c r="O1651" s="4"/>
      <c r="P1651" s="4"/>
    </row>
    <row r="1652" spans="8:16">
      <c r="H1652"/>
      <c r="I1652"/>
      <c r="J1652"/>
      <c r="K1652"/>
      <c r="L1652"/>
      <c r="M1652"/>
      <c r="N1652" s="4"/>
      <c r="O1652" s="4"/>
      <c r="P1652" s="4"/>
    </row>
    <row r="1653" spans="8:16">
      <c r="H1653"/>
      <c r="I1653"/>
      <c r="J1653"/>
      <c r="K1653"/>
      <c r="L1653"/>
      <c r="M1653"/>
      <c r="N1653" s="4"/>
      <c r="O1653" s="4"/>
      <c r="P1653" s="4"/>
    </row>
    <row r="1654" spans="8:16">
      <c r="H1654"/>
      <c r="I1654"/>
      <c r="J1654"/>
      <c r="K1654"/>
      <c r="L1654"/>
      <c r="M1654"/>
      <c r="N1654" s="4"/>
      <c r="O1654" s="4"/>
      <c r="P1654" s="4"/>
    </row>
    <row r="1655" spans="8:16">
      <c r="H1655"/>
      <c r="I1655"/>
      <c r="J1655"/>
      <c r="K1655"/>
      <c r="L1655"/>
      <c r="M1655"/>
      <c r="N1655" s="4"/>
      <c r="O1655" s="4"/>
      <c r="P1655" s="4"/>
    </row>
    <row r="1656" spans="8:16">
      <c r="H1656"/>
      <c r="I1656"/>
      <c r="J1656"/>
      <c r="K1656"/>
      <c r="L1656"/>
      <c r="M1656"/>
      <c r="N1656" s="4"/>
      <c r="O1656" s="4"/>
      <c r="P1656" s="4"/>
    </row>
    <row r="1657" spans="8:16">
      <c r="H1657"/>
      <c r="I1657"/>
      <c r="J1657"/>
      <c r="K1657"/>
      <c r="L1657"/>
      <c r="M1657"/>
      <c r="N1657" s="4"/>
      <c r="O1657" s="4"/>
      <c r="P1657" s="4"/>
    </row>
    <row r="1658" spans="8:16">
      <c r="H1658"/>
      <c r="I1658"/>
      <c r="J1658"/>
      <c r="K1658"/>
      <c r="L1658"/>
      <c r="M1658"/>
      <c r="N1658" s="4"/>
      <c r="O1658" s="4"/>
      <c r="P1658" s="4"/>
    </row>
    <row r="1659" spans="8:16">
      <c r="H1659"/>
      <c r="I1659"/>
      <c r="J1659"/>
      <c r="K1659"/>
      <c r="L1659"/>
      <c r="M1659"/>
      <c r="N1659" s="4"/>
      <c r="O1659" s="4"/>
      <c r="P1659" s="4"/>
    </row>
    <row r="1660" spans="8:16">
      <c r="H1660"/>
      <c r="I1660"/>
      <c r="J1660"/>
      <c r="K1660"/>
      <c r="L1660"/>
      <c r="M1660"/>
      <c r="N1660" s="4"/>
      <c r="O1660" s="4"/>
      <c r="P1660" s="4"/>
    </row>
    <row r="1661" spans="8:16">
      <c r="H1661"/>
      <c r="I1661"/>
      <c r="J1661"/>
      <c r="K1661"/>
      <c r="L1661"/>
      <c r="M1661"/>
      <c r="N1661" s="4"/>
      <c r="O1661" s="4"/>
      <c r="P1661" s="4"/>
    </row>
    <row r="1662" spans="8:16">
      <c r="H1662"/>
      <c r="I1662"/>
      <c r="J1662"/>
      <c r="K1662"/>
      <c r="L1662"/>
      <c r="M1662"/>
      <c r="N1662" s="4"/>
      <c r="O1662" s="4"/>
      <c r="P1662" s="4"/>
    </row>
    <row r="1663" spans="8:16">
      <c r="H1663"/>
      <c r="I1663"/>
      <c r="J1663"/>
      <c r="K1663"/>
      <c r="L1663"/>
      <c r="M1663"/>
      <c r="N1663" s="4"/>
      <c r="O1663" s="4"/>
      <c r="P1663" s="4"/>
    </row>
    <row r="1664" spans="8:16">
      <c r="H1664"/>
      <c r="I1664"/>
      <c r="J1664"/>
      <c r="K1664"/>
      <c r="L1664"/>
      <c r="M1664"/>
      <c r="N1664" s="4"/>
      <c r="O1664" s="4"/>
      <c r="P1664" s="4"/>
    </row>
    <row r="1665" spans="8:16">
      <c r="H1665"/>
      <c r="I1665"/>
      <c r="J1665"/>
      <c r="K1665"/>
      <c r="L1665"/>
      <c r="M1665"/>
      <c r="N1665" s="4"/>
      <c r="O1665" s="4"/>
      <c r="P1665" s="4"/>
    </row>
    <row r="1666" spans="8:16">
      <c r="H1666"/>
      <c r="I1666"/>
      <c r="J1666"/>
      <c r="K1666"/>
      <c r="L1666"/>
      <c r="M1666"/>
      <c r="N1666" s="4"/>
      <c r="O1666" s="4"/>
      <c r="P1666" s="4"/>
    </row>
    <row r="1667" spans="8:16">
      <c r="H1667"/>
      <c r="I1667"/>
      <c r="J1667"/>
      <c r="K1667"/>
      <c r="L1667"/>
      <c r="M1667"/>
      <c r="N1667" s="4"/>
      <c r="O1667" s="4"/>
      <c r="P1667" s="4"/>
    </row>
    <row r="1668" spans="8:16">
      <c r="H1668"/>
      <c r="I1668"/>
      <c r="J1668"/>
      <c r="K1668"/>
      <c r="L1668"/>
      <c r="M1668"/>
      <c r="N1668" s="4"/>
      <c r="O1668" s="4"/>
      <c r="P1668" s="4"/>
    </row>
    <row r="1669" spans="8:16">
      <c r="H1669"/>
      <c r="I1669"/>
      <c r="J1669"/>
      <c r="K1669"/>
      <c r="L1669"/>
      <c r="M1669"/>
      <c r="N1669" s="4"/>
      <c r="O1669" s="4"/>
      <c r="P1669" s="4"/>
    </row>
    <row r="1670" spans="8:16">
      <c r="H1670"/>
      <c r="I1670"/>
      <c r="J1670"/>
      <c r="K1670"/>
      <c r="L1670"/>
      <c r="M1670"/>
      <c r="N1670" s="4"/>
      <c r="O1670" s="4"/>
      <c r="P1670" s="4"/>
    </row>
    <row r="1671" spans="8:16">
      <c r="H1671"/>
      <c r="I1671"/>
      <c r="J1671"/>
      <c r="K1671"/>
      <c r="L1671"/>
      <c r="M1671"/>
      <c r="N1671" s="4"/>
      <c r="O1671" s="4"/>
      <c r="P1671" s="4"/>
    </row>
    <row r="1672" spans="8:16">
      <c r="H1672"/>
      <c r="I1672"/>
      <c r="J1672"/>
      <c r="K1672"/>
      <c r="L1672"/>
      <c r="M1672"/>
      <c r="N1672" s="4"/>
      <c r="O1672" s="4"/>
      <c r="P1672" s="4"/>
    </row>
    <row r="1673" spans="8:16">
      <c r="H1673"/>
      <c r="I1673"/>
      <c r="J1673"/>
      <c r="K1673"/>
      <c r="L1673"/>
      <c r="M1673"/>
      <c r="N1673" s="4"/>
      <c r="O1673" s="4"/>
      <c r="P1673" s="4"/>
    </row>
    <row r="1674" spans="8:16">
      <c r="H1674"/>
      <c r="I1674"/>
      <c r="J1674"/>
      <c r="K1674"/>
      <c r="L1674"/>
      <c r="M1674"/>
      <c r="N1674" s="4"/>
      <c r="O1674" s="4"/>
      <c r="P1674" s="4"/>
    </row>
    <row r="1675" spans="8:16">
      <c r="H1675"/>
      <c r="I1675"/>
      <c r="J1675"/>
      <c r="K1675"/>
      <c r="L1675"/>
      <c r="M1675"/>
      <c r="N1675" s="4"/>
      <c r="O1675" s="4"/>
      <c r="P1675" s="4"/>
    </row>
    <row r="1676" spans="8:16">
      <c r="H1676"/>
      <c r="I1676"/>
      <c r="J1676"/>
      <c r="K1676"/>
      <c r="L1676"/>
      <c r="M1676"/>
      <c r="N1676" s="4"/>
      <c r="O1676" s="4"/>
      <c r="P1676" s="4"/>
    </row>
    <row r="1677" spans="8:16">
      <c r="H1677"/>
      <c r="I1677"/>
      <c r="J1677"/>
      <c r="K1677"/>
      <c r="L1677"/>
      <c r="M1677"/>
      <c r="N1677" s="4"/>
      <c r="O1677" s="4"/>
      <c r="P1677" s="4"/>
    </row>
    <row r="1678" spans="8:16">
      <c r="H1678"/>
      <c r="I1678"/>
      <c r="J1678"/>
      <c r="K1678"/>
      <c r="L1678"/>
      <c r="M1678"/>
      <c r="N1678" s="4"/>
      <c r="O1678" s="4"/>
      <c r="P1678" s="4"/>
    </row>
    <row r="1679" spans="8:16">
      <c r="H1679"/>
      <c r="I1679"/>
      <c r="J1679"/>
      <c r="K1679"/>
      <c r="L1679"/>
      <c r="M1679"/>
      <c r="N1679" s="4"/>
      <c r="O1679" s="4"/>
      <c r="P1679" s="4"/>
    </row>
    <row r="1680" spans="8:16">
      <c r="H1680"/>
      <c r="I1680"/>
      <c r="J1680"/>
      <c r="K1680"/>
      <c r="L1680"/>
      <c r="M1680"/>
      <c r="N1680" s="4"/>
      <c r="O1680" s="4"/>
      <c r="P1680" s="4"/>
    </row>
    <row r="1681" spans="8:16">
      <c r="H1681"/>
      <c r="I1681"/>
      <c r="J1681"/>
      <c r="K1681"/>
      <c r="L1681"/>
      <c r="M1681"/>
      <c r="N1681" s="4"/>
      <c r="O1681" s="4"/>
      <c r="P1681" s="4"/>
    </row>
    <row r="1682" spans="8:16">
      <c r="H1682"/>
      <c r="I1682"/>
      <c r="J1682"/>
      <c r="K1682"/>
      <c r="L1682"/>
      <c r="M1682"/>
      <c r="N1682" s="4"/>
      <c r="O1682" s="4"/>
      <c r="P1682" s="4"/>
    </row>
    <row r="1683" spans="8:16">
      <c r="H1683"/>
      <c r="I1683"/>
      <c r="J1683"/>
      <c r="K1683"/>
      <c r="L1683"/>
      <c r="M1683"/>
      <c r="N1683" s="4"/>
      <c r="O1683" s="4"/>
      <c r="P1683" s="4"/>
    </row>
    <row r="1684" spans="8:16">
      <c r="H1684"/>
      <c r="I1684"/>
      <c r="J1684"/>
      <c r="K1684"/>
      <c r="L1684"/>
      <c r="M1684"/>
      <c r="N1684" s="4"/>
      <c r="O1684" s="4"/>
      <c r="P1684" s="4"/>
    </row>
    <row r="1685" spans="8:16">
      <c r="H1685"/>
      <c r="I1685"/>
      <c r="J1685"/>
      <c r="K1685"/>
      <c r="L1685"/>
      <c r="M1685"/>
      <c r="N1685" s="4"/>
      <c r="O1685" s="4"/>
      <c r="P1685" s="4"/>
    </row>
    <row r="1686" spans="8:16">
      <c r="H1686"/>
      <c r="I1686"/>
      <c r="J1686"/>
      <c r="K1686"/>
      <c r="L1686"/>
      <c r="M1686"/>
      <c r="N1686" s="4"/>
      <c r="O1686" s="4"/>
      <c r="P1686" s="4"/>
    </row>
    <row r="1687" spans="8:16">
      <c r="H1687"/>
      <c r="I1687"/>
      <c r="J1687"/>
      <c r="K1687"/>
      <c r="L1687"/>
      <c r="M1687"/>
      <c r="N1687" s="4"/>
      <c r="O1687" s="4"/>
      <c r="P1687" s="4"/>
    </row>
    <row r="1688" spans="8:16">
      <c r="H1688"/>
      <c r="I1688"/>
      <c r="J1688"/>
      <c r="K1688"/>
      <c r="L1688"/>
      <c r="M1688"/>
      <c r="N1688" s="4"/>
      <c r="O1688" s="4"/>
      <c r="P1688" s="4"/>
    </row>
    <row r="1689" spans="8:16">
      <c r="H1689"/>
      <c r="I1689"/>
      <c r="J1689"/>
      <c r="K1689"/>
      <c r="L1689"/>
      <c r="M1689"/>
      <c r="N1689" s="4"/>
      <c r="O1689" s="4"/>
      <c r="P1689" s="4"/>
    </row>
    <row r="1690" spans="8:16">
      <c r="H1690"/>
      <c r="I1690"/>
      <c r="J1690"/>
      <c r="K1690"/>
      <c r="L1690"/>
      <c r="M1690"/>
      <c r="N1690" s="4"/>
      <c r="O1690" s="4"/>
      <c r="P1690" s="4"/>
    </row>
    <row r="1691" spans="8:16">
      <c r="H1691"/>
      <c r="I1691"/>
      <c r="J1691"/>
      <c r="K1691"/>
      <c r="L1691"/>
      <c r="M1691"/>
      <c r="N1691" s="4"/>
      <c r="O1691" s="4"/>
      <c r="P1691" s="4"/>
    </row>
    <row r="1692" spans="8:16">
      <c r="H1692"/>
      <c r="I1692"/>
      <c r="J1692"/>
      <c r="K1692"/>
      <c r="L1692"/>
      <c r="M1692"/>
      <c r="N1692" s="4"/>
      <c r="O1692" s="4"/>
      <c r="P1692" s="4"/>
    </row>
    <row r="1693" spans="8:16">
      <c r="H1693"/>
      <c r="I1693"/>
      <c r="J1693"/>
      <c r="K1693"/>
      <c r="L1693"/>
      <c r="M1693"/>
      <c r="N1693" s="4"/>
      <c r="O1693" s="4"/>
      <c r="P1693" s="4"/>
    </row>
    <row r="1694" spans="8:16">
      <c r="H1694"/>
      <c r="I1694"/>
      <c r="J1694"/>
      <c r="K1694"/>
      <c r="L1694"/>
      <c r="M1694"/>
      <c r="N1694" s="4"/>
      <c r="O1694" s="4"/>
      <c r="P1694" s="4"/>
    </row>
    <row r="1695" spans="8:16">
      <c r="H1695"/>
      <c r="I1695"/>
      <c r="J1695"/>
      <c r="K1695"/>
      <c r="L1695"/>
      <c r="M1695"/>
      <c r="N1695" s="4"/>
      <c r="O1695" s="4"/>
      <c r="P1695" s="4"/>
    </row>
    <row r="1696" spans="8:16">
      <c r="H1696"/>
      <c r="I1696"/>
      <c r="J1696"/>
      <c r="K1696"/>
      <c r="L1696"/>
      <c r="M1696"/>
      <c r="N1696" s="4"/>
      <c r="O1696" s="4"/>
      <c r="P1696" s="4"/>
    </row>
    <row r="1697" spans="8:16">
      <c r="H1697"/>
      <c r="I1697"/>
      <c r="J1697"/>
      <c r="K1697"/>
      <c r="L1697"/>
      <c r="M1697"/>
      <c r="N1697" s="4"/>
      <c r="O1697" s="4"/>
      <c r="P1697" s="4"/>
    </row>
    <row r="1698" spans="8:16">
      <c r="H1698"/>
      <c r="I1698"/>
      <c r="J1698"/>
      <c r="K1698"/>
      <c r="L1698"/>
      <c r="M1698"/>
      <c r="N1698" s="4"/>
      <c r="O1698" s="4"/>
      <c r="P1698" s="4"/>
    </row>
    <row r="1699" spans="8:16">
      <c r="H1699"/>
      <c r="I1699"/>
      <c r="J1699"/>
      <c r="K1699"/>
      <c r="L1699"/>
      <c r="M1699"/>
      <c r="N1699" s="4"/>
      <c r="O1699" s="4"/>
      <c r="P1699" s="4"/>
    </row>
    <row r="1700" spans="8:16">
      <c r="H1700"/>
      <c r="I1700"/>
      <c r="J1700"/>
      <c r="K1700"/>
      <c r="L1700"/>
      <c r="M1700"/>
      <c r="N1700" s="4"/>
      <c r="O1700" s="4"/>
      <c r="P1700" s="4"/>
    </row>
    <row r="1701" spans="8:16">
      <c r="H1701"/>
      <c r="I1701"/>
      <c r="J1701"/>
      <c r="K1701"/>
      <c r="L1701"/>
      <c r="M1701"/>
      <c r="N1701" s="4"/>
      <c r="O1701" s="4"/>
      <c r="P1701" s="4"/>
    </row>
    <row r="1702" spans="8:16">
      <c r="H1702"/>
      <c r="I1702"/>
      <c r="J1702"/>
      <c r="K1702"/>
      <c r="L1702"/>
      <c r="M1702"/>
      <c r="N1702" s="4"/>
      <c r="O1702" s="4"/>
      <c r="P1702" s="4"/>
    </row>
    <row r="1703" spans="8:16">
      <c r="H1703"/>
      <c r="I1703"/>
      <c r="J1703"/>
      <c r="K1703"/>
      <c r="L1703"/>
      <c r="M1703"/>
      <c r="N1703" s="4"/>
      <c r="O1703" s="4"/>
      <c r="P1703" s="4"/>
    </row>
    <row r="1704" spans="8:16">
      <c r="H1704"/>
      <c r="I1704"/>
      <c r="J1704"/>
      <c r="K1704"/>
      <c r="L1704"/>
      <c r="M1704"/>
      <c r="N1704" s="4"/>
      <c r="O1704" s="4"/>
      <c r="P1704" s="4"/>
    </row>
    <row r="1705" spans="8:16">
      <c r="H1705"/>
      <c r="I1705"/>
      <c r="J1705"/>
      <c r="K1705"/>
      <c r="L1705"/>
      <c r="M1705"/>
      <c r="N1705" s="4"/>
      <c r="O1705" s="4"/>
      <c r="P1705" s="4"/>
    </row>
    <row r="1706" spans="8:16">
      <c r="H1706"/>
      <c r="I1706"/>
      <c r="J1706"/>
      <c r="K1706"/>
      <c r="L1706"/>
      <c r="M1706"/>
      <c r="N1706" s="4"/>
      <c r="O1706" s="4"/>
      <c r="P1706" s="4"/>
    </row>
    <row r="1707" spans="8:16">
      <c r="H1707"/>
      <c r="I1707"/>
      <c r="J1707"/>
      <c r="K1707"/>
      <c r="L1707"/>
      <c r="M1707"/>
      <c r="N1707" s="4"/>
      <c r="O1707" s="4"/>
      <c r="P1707" s="4"/>
    </row>
    <row r="1708" spans="8:16">
      <c r="H1708"/>
      <c r="I1708"/>
      <c r="J1708"/>
      <c r="K1708"/>
      <c r="L1708"/>
      <c r="M1708"/>
      <c r="N1708" s="4"/>
      <c r="O1708" s="4"/>
      <c r="P1708" s="4"/>
    </row>
    <row r="1709" spans="8:16">
      <c r="H1709"/>
      <c r="I1709"/>
      <c r="J1709"/>
      <c r="K1709"/>
      <c r="L1709"/>
      <c r="M1709"/>
      <c r="N1709" s="4"/>
      <c r="O1709" s="4"/>
      <c r="P1709" s="4"/>
    </row>
    <row r="1710" spans="8:16">
      <c r="H1710"/>
      <c r="I1710"/>
      <c r="J1710"/>
      <c r="K1710"/>
      <c r="L1710"/>
      <c r="M1710"/>
      <c r="N1710" s="4"/>
      <c r="O1710" s="4"/>
      <c r="P1710" s="4"/>
    </row>
    <row r="1711" spans="8:16">
      <c r="H1711"/>
      <c r="I1711"/>
      <c r="J1711"/>
      <c r="K1711"/>
      <c r="L1711"/>
      <c r="M1711"/>
      <c r="N1711" s="4"/>
      <c r="O1711" s="4"/>
      <c r="P1711" s="4"/>
    </row>
    <row r="1712" spans="8:16">
      <c r="H1712"/>
      <c r="I1712"/>
      <c r="J1712"/>
      <c r="K1712"/>
      <c r="L1712"/>
      <c r="M1712"/>
      <c r="N1712" s="4"/>
      <c r="O1712" s="4"/>
      <c r="P1712" s="4"/>
    </row>
    <row r="1713" spans="8:16">
      <c r="H1713"/>
      <c r="I1713"/>
      <c r="J1713"/>
      <c r="K1713"/>
      <c r="L1713"/>
      <c r="M1713"/>
      <c r="N1713" s="4"/>
      <c r="O1713" s="4"/>
      <c r="P1713" s="4"/>
    </row>
    <row r="1714" spans="8:16">
      <c r="H1714"/>
      <c r="I1714"/>
      <c r="J1714"/>
      <c r="K1714"/>
      <c r="L1714"/>
      <c r="M1714"/>
      <c r="N1714" s="4"/>
      <c r="O1714" s="4"/>
      <c r="P1714" s="4"/>
    </row>
    <row r="1715" spans="8:16">
      <c r="H1715"/>
      <c r="I1715"/>
      <c r="J1715"/>
      <c r="K1715"/>
      <c r="L1715"/>
      <c r="M1715"/>
      <c r="N1715" s="4"/>
      <c r="O1715" s="4"/>
      <c r="P1715" s="4"/>
    </row>
    <row r="1716" spans="8:16">
      <c r="H1716"/>
      <c r="I1716"/>
      <c r="J1716"/>
      <c r="K1716"/>
      <c r="L1716"/>
      <c r="M1716"/>
      <c r="N1716" s="4"/>
      <c r="O1716" s="4"/>
      <c r="P1716" s="4"/>
    </row>
    <row r="1717" spans="8:16">
      <c r="H1717"/>
      <c r="I1717"/>
      <c r="J1717"/>
      <c r="K1717"/>
      <c r="L1717"/>
      <c r="M1717"/>
      <c r="N1717" s="4"/>
      <c r="O1717" s="4"/>
      <c r="P1717" s="4"/>
    </row>
    <row r="1718" spans="8:16">
      <c r="H1718"/>
      <c r="I1718"/>
      <c r="J1718"/>
      <c r="K1718"/>
      <c r="L1718"/>
      <c r="M1718"/>
      <c r="N1718" s="4"/>
      <c r="O1718" s="4"/>
      <c r="P1718" s="4"/>
    </row>
    <row r="1719" spans="8:16">
      <c r="H1719"/>
      <c r="I1719"/>
      <c r="J1719"/>
      <c r="K1719"/>
      <c r="L1719"/>
      <c r="M1719"/>
      <c r="N1719" s="4"/>
      <c r="O1719" s="4"/>
      <c r="P1719" s="4"/>
    </row>
    <row r="1720" spans="8:16">
      <c r="H1720"/>
      <c r="I1720"/>
      <c r="J1720"/>
      <c r="K1720"/>
      <c r="L1720"/>
      <c r="M1720"/>
      <c r="N1720" s="4"/>
      <c r="O1720" s="4"/>
      <c r="P1720" s="4"/>
    </row>
    <row r="1721" spans="8:16">
      <c r="H1721"/>
      <c r="I1721"/>
      <c r="J1721"/>
      <c r="K1721"/>
      <c r="L1721"/>
      <c r="M1721"/>
      <c r="N1721" s="4"/>
      <c r="O1721" s="4"/>
      <c r="P1721" s="4"/>
    </row>
    <row r="1722" spans="8:16">
      <c r="H1722"/>
      <c r="I1722"/>
      <c r="J1722"/>
      <c r="K1722"/>
      <c r="L1722"/>
      <c r="M1722"/>
      <c r="N1722" s="4"/>
      <c r="O1722" s="4"/>
      <c r="P1722" s="4"/>
    </row>
    <row r="1723" spans="8:16">
      <c r="H1723"/>
      <c r="I1723"/>
      <c r="J1723"/>
      <c r="K1723"/>
      <c r="L1723"/>
      <c r="M1723"/>
      <c r="N1723" s="4"/>
      <c r="O1723" s="4"/>
      <c r="P1723" s="4"/>
    </row>
    <row r="1724" spans="8:16">
      <c r="H1724"/>
      <c r="I1724"/>
      <c r="J1724"/>
      <c r="K1724"/>
      <c r="L1724"/>
      <c r="M1724"/>
      <c r="N1724" s="4"/>
      <c r="O1724" s="4"/>
      <c r="P1724" s="4"/>
    </row>
    <row r="1725" spans="8:16">
      <c r="H1725"/>
      <c r="I1725"/>
      <c r="J1725"/>
      <c r="K1725"/>
      <c r="L1725"/>
      <c r="M1725"/>
      <c r="N1725" s="4"/>
      <c r="O1725" s="4"/>
      <c r="P1725" s="4"/>
    </row>
    <row r="1726" spans="8:16">
      <c r="H1726"/>
      <c r="I1726"/>
      <c r="J1726"/>
      <c r="K1726"/>
      <c r="L1726"/>
      <c r="M1726"/>
      <c r="N1726" s="4"/>
      <c r="O1726" s="4"/>
      <c r="P1726" s="4"/>
    </row>
    <row r="1727" spans="8:16">
      <c r="H1727"/>
      <c r="I1727"/>
      <c r="J1727"/>
      <c r="K1727"/>
      <c r="L1727"/>
      <c r="M1727"/>
      <c r="N1727" s="4"/>
      <c r="O1727" s="4"/>
      <c r="P1727" s="4"/>
    </row>
    <row r="1728" spans="8:16">
      <c r="H1728"/>
      <c r="I1728"/>
      <c r="J1728"/>
      <c r="K1728"/>
      <c r="L1728"/>
      <c r="M1728"/>
      <c r="N1728" s="4"/>
      <c r="O1728" s="4"/>
      <c r="P1728" s="4"/>
    </row>
    <row r="1729" spans="8:16">
      <c r="H1729"/>
      <c r="I1729"/>
      <c r="J1729"/>
      <c r="K1729"/>
      <c r="L1729"/>
      <c r="M1729"/>
      <c r="N1729" s="4"/>
      <c r="O1729" s="4"/>
      <c r="P1729" s="4"/>
    </row>
    <row r="1730" spans="8:16">
      <c r="H1730"/>
      <c r="I1730"/>
      <c r="J1730"/>
      <c r="K1730"/>
      <c r="L1730"/>
      <c r="M1730"/>
      <c r="N1730" s="4"/>
      <c r="O1730" s="4"/>
      <c r="P1730" s="4"/>
    </row>
    <row r="1731" spans="8:16">
      <c r="H1731"/>
      <c r="I1731"/>
      <c r="J1731"/>
      <c r="K1731"/>
      <c r="L1731"/>
      <c r="M1731"/>
      <c r="N1731" s="4"/>
      <c r="O1731" s="4"/>
      <c r="P1731" s="4"/>
    </row>
    <row r="1732" spans="8:16">
      <c r="H1732"/>
      <c r="I1732"/>
      <c r="J1732"/>
      <c r="K1732"/>
      <c r="L1732"/>
      <c r="M1732"/>
      <c r="N1732" s="4"/>
      <c r="O1732" s="4"/>
      <c r="P1732" s="4"/>
    </row>
    <row r="1733" spans="8:16">
      <c r="H1733"/>
      <c r="I1733"/>
      <c r="J1733"/>
      <c r="K1733"/>
      <c r="L1733"/>
      <c r="M1733"/>
      <c r="N1733" s="4"/>
      <c r="O1733" s="4"/>
      <c r="P1733" s="4"/>
    </row>
    <row r="1734" spans="8:16">
      <c r="H1734"/>
      <c r="I1734"/>
      <c r="J1734"/>
      <c r="K1734"/>
      <c r="L1734"/>
      <c r="M1734"/>
      <c r="N1734" s="4"/>
      <c r="O1734" s="4"/>
      <c r="P1734" s="4"/>
    </row>
    <row r="1735" spans="8:16">
      <c r="H1735"/>
      <c r="I1735"/>
      <c r="J1735"/>
      <c r="K1735"/>
      <c r="L1735"/>
      <c r="M1735"/>
      <c r="N1735" s="4"/>
      <c r="O1735" s="4"/>
      <c r="P1735" s="4"/>
    </row>
    <row r="1736" spans="8:16">
      <c r="H1736"/>
      <c r="I1736"/>
      <c r="J1736"/>
      <c r="K1736"/>
      <c r="L1736"/>
      <c r="M1736"/>
      <c r="N1736" s="4"/>
      <c r="O1736" s="4"/>
      <c r="P1736" s="4"/>
    </row>
    <row r="1737" spans="8:16">
      <c r="H1737"/>
      <c r="I1737"/>
      <c r="J1737"/>
      <c r="K1737"/>
      <c r="L1737"/>
      <c r="M1737"/>
      <c r="N1737" s="4"/>
      <c r="O1737" s="4"/>
      <c r="P1737" s="4"/>
    </row>
    <row r="1738" spans="8:16">
      <c r="H1738"/>
      <c r="I1738"/>
      <c r="J1738"/>
      <c r="K1738"/>
      <c r="L1738"/>
      <c r="M1738"/>
      <c r="N1738" s="4"/>
      <c r="O1738" s="4"/>
      <c r="P1738" s="4"/>
    </row>
    <row r="1739" spans="8:16">
      <c r="H1739"/>
      <c r="I1739"/>
      <c r="J1739"/>
      <c r="K1739"/>
      <c r="L1739"/>
      <c r="M1739" s="4"/>
      <c r="N1739" s="4"/>
      <c r="O1739" s="4"/>
      <c r="P1739" s="4"/>
    </row>
    <row r="1740" spans="8:16">
      <c r="H1740"/>
      <c r="I1740"/>
      <c r="J1740"/>
      <c r="K1740"/>
      <c r="L1740"/>
      <c r="M1740" s="4"/>
      <c r="N1740" s="4"/>
      <c r="O1740" s="4"/>
      <c r="P1740" s="4"/>
    </row>
    <row r="1741" spans="8:16">
      <c r="H1741"/>
      <c r="I1741"/>
      <c r="J1741"/>
      <c r="K1741"/>
      <c r="L1741"/>
      <c r="M1741" s="4"/>
      <c r="N1741" s="4"/>
      <c r="O1741" s="4"/>
      <c r="P1741" s="4"/>
    </row>
    <row r="1742" spans="8:16">
      <c r="H1742"/>
      <c r="I1742"/>
      <c r="J1742"/>
      <c r="K1742"/>
      <c r="L1742"/>
      <c r="M1742" s="4"/>
      <c r="N1742" s="4"/>
      <c r="O1742" s="4"/>
      <c r="P1742" s="4"/>
    </row>
    <row r="1743" spans="8:16">
      <c r="H1743"/>
      <c r="I1743"/>
      <c r="J1743"/>
      <c r="K1743"/>
      <c r="L1743"/>
      <c r="M1743" s="4"/>
      <c r="N1743" s="4"/>
      <c r="O1743" s="4"/>
      <c r="P1743" s="4"/>
    </row>
    <row r="1744" spans="8:16">
      <c r="H1744"/>
      <c r="I1744"/>
      <c r="J1744"/>
      <c r="K1744"/>
      <c r="L1744"/>
      <c r="M1744" s="4"/>
      <c r="N1744" s="4"/>
      <c r="O1744" s="4"/>
      <c r="P1744" s="4"/>
    </row>
    <row r="1745" spans="8:16">
      <c r="H1745"/>
      <c r="I1745"/>
      <c r="J1745"/>
      <c r="K1745"/>
      <c r="L1745"/>
      <c r="M1745" s="4"/>
      <c r="N1745" s="4"/>
      <c r="O1745" s="4"/>
      <c r="P1745" s="4"/>
    </row>
    <row r="1746" spans="8:16">
      <c r="H1746"/>
      <c r="I1746"/>
      <c r="J1746"/>
      <c r="K1746"/>
      <c r="L1746"/>
      <c r="M1746" s="4"/>
      <c r="N1746" s="4"/>
      <c r="O1746" s="4"/>
      <c r="P1746" s="4"/>
    </row>
    <row r="1747" spans="8:16">
      <c r="H1747"/>
      <c r="I1747"/>
      <c r="J1747"/>
      <c r="K1747"/>
      <c r="L1747"/>
      <c r="M1747" s="4"/>
      <c r="N1747" s="4"/>
      <c r="O1747" s="4"/>
      <c r="P1747" s="4"/>
    </row>
    <row r="1748" spans="8:16">
      <c r="H1748"/>
      <c r="I1748"/>
      <c r="J1748"/>
      <c r="K1748"/>
      <c r="L1748"/>
      <c r="M1748" s="4"/>
      <c r="N1748" s="4"/>
      <c r="O1748" s="4"/>
      <c r="P1748" s="4"/>
    </row>
    <row r="1749" spans="8:16">
      <c r="H1749"/>
      <c r="I1749"/>
      <c r="J1749"/>
      <c r="K1749"/>
      <c r="L1749"/>
      <c r="M1749" s="4"/>
      <c r="N1749" s="4"/>
      <c r="O1749" s="4"/>
      <c r="P1749" s="4"/>
    </row>
    <row r="1750" spans="8:16">
      <c r="H1750"/>
      <c r="I1750"/>
      <c r="J1750"/>
      <c r="K1750"/>
      <c r="L1750"/>
      <c r="M1750" s="4"/>
      <c r="N1750" s="4"/>
      <c r="O1750" s="4"/>
      <c r="P1750" s="4"/>
    </row>
    <row r="1751" spans="8:16">
      <c r="H1751"/>
      <c r="I1751"/>
      <c r="J1751"/>
      <c r="K1751"/>
      <c r="L1751"/>
      <c r="M1751" s="4"/>
      <c r="N1751" s="4"/>
      <c r="O1751" s="4"/>
      <c r="P1751" s="4"/>
    </row>
    <row r="1752" spans="8:16">
      <c r="H1752"/>
      <c r="I1752"/>
      <c r="J1752"/>
      <c r="K1752"/>
      <c r="L1752"/>
      <c r="M1752" s="4"/>
      <c r="N1752" s="4"/>
      <c r="O1752" s="4"/>
      <c r="P1752" s="4"/>
    </row>
    <row r="1753" spans="8:16">
      <c r="H1753"/>
      <c r="I1753"/>
      <c r="J1753"/>
      <c r="K1753"/>
      <c r="L1753"/>
      <c r="M1753" s="4"/>
      <c r="N1753" s="4"/>
      <c r="O1753" s="4"/>
      <c r="P1753" s="4"/>
    </row>
    <row r="1754" spans="8:16">
      <c r="H1754"/>
      <c r="I1754"/>
      <c r="J1754"/>
      <c r="K1754"/>
      <c r="L1754"/>
      <c r="M1754" s="4"/>
      <c r="N1754" s="4"/>
      <c r="O1754" s="4"/>
      <c r="P1754" s="4"/>
    </row>
    <row r="1755" spans="8:16">
      <c r="H1755"/>
      <c r="I1755"/>
      <c r="J1755"/>
      <c r="K1755"/>
      <c r="L1755"/>
      <c r="M1755" s="4"/>
      <c r="N1755" s="4"/>
      <c r="O1755" s="4"/>
      <c r="P1755" s="4"/>
    </row>
    <row r="1756" spans="8:16">
      <c r="H1756"/>
      <c r="I1756"/>
      <c r="J1756"/>
      <c r="K1756"/>
      <c r="L1756"/>
      <c r="M1756" s="4"/>
      <c r="N1756" s="4"/>
      <c r="O1756" s="4"/>
      <c r="P1756" s="4"/>
    </row>
    <row r="1757" spans="8:16">
      <c r="H1757"/>
      <c r="I1757"/>
      <c r="J1757"/>
      <c r="K1757"/>
      <c r="L1757"/>
      <c r="M1757" s="4"/>
      <c r="N1757" s="4"/>
      <c r="O1757" s="4"/>
      <c r="P1757" s="4"/>
    </row>
    <row r="1758" spans="8:16">
      <c r="H1758"/>
      <c r="I1758"/>
      <c r="J1758"/>
      <c r="K1758"/>
      <c r="L1758"/>
      <c r="M1758" s="4"/>
      <c r="N1758" s="4"/>
      <c r="O1758" s="4"/>
      <c r="P1758" s="4"/>
    </row>
    <row r="1759" spans="8:16">
      <c r="H1759"/>
      <c r="I1759"/>
      <c r="J1759"/>
      <c r="K1759"/>
      <c r="M1759" s="4"/>
      <c r="N1759" s="4"/>
      <c r="O1759" s="4"/>
      <c r="P1759" s="4"/>
    </row>
    <row r="1760" spans="8:16">
      <c r="H1760"/>
      <c r="I1760"/>
      <c r="J1760"/>
      <c r="K1760"/>
      <c r="M1760" s="4"/>
      <c r="N1760" s="4"/>
      <c r="O1760" s="4"/>
      <c r="P1760" s="4"/>
    </row>
    <row r="1761" spans="8:16">
      <c r="H1761"/>
      <c r="I1761"/>
      <c r="J1761"/>
      <c r="K1761"/>
      <c r="M1761" s="4"/>
      <c r="N1761" s="4"/>
      <c r="O1761" s="4"/>
      <c r="P1761" s="4"/>
    </row>
    <row r="1762" spans="8:16">
      <c r="H1762"/>
      <c r="I1762"/>
      <c r="J1762"/>
      <c r="K1762"/>
      <c r="L1762" s="4"/>
      <c r="M1762" s="4"/>
      <c r="N1762" s="4"/>
      <c r="O1762" s="4"/>
      <c r="P1762" s="4"/>
    </row>
    <row r="1763" spans="8:16">
      <c r="H1763"/>
      <c r="I1763"/>
      <c r="J1763"/>
      <c r="K1763"/>
      <c r="L1763" s="4"/>
      <c r="M1763" s="4"/>
      <c r="N1763" s="4"/>
      <c r="O1763" s="4"/>
      <c r="P1763" s="4"/>
    </row>
    <row r="1764" spans="8:16">
      <c r="H1764"/>
      <c r="I1764"/>
      <c r="J1764"/>
      <c r="K1764"/>
      <c r="L1764" s="4"/>
      <c r="M1764" s="4"/>
      <c r="N1764" s="4"/>
      <c r="O1764" s="4"/>
      <c r="P1764" s="4"/>
    </row>
    <row r="1765" spans="8:16">
      <c r="H1765"/>
      <c r="I1765"/>
      <c r="J1765"/>
      <c r="K1765"/>
      <c r="L1765" s="4"/>
      <c r="M1765" s="4"/>
      <c r="N1765" s="4"/>
      <c r="O1765" s="4"/>
      <c r="P1765" s="4"/>
    </row>
    <row r="1766" spans="8:16">
      <c r="H1766"/>
      <c r="I1766"/>
      <c r="J1766"/>
      <c r="K1766"/>
      <c r="L1766" s="4"/>
      <c r="M1766" s="4"/>
      <c r="N1766" s="4"/>
      <c r="O1766" s="4"/>
      <c r="P1766" s="4"/>
    </row>
    <row r="1767" spans="8:16">
      <c r="H1767"/>
      <c r="I1767"/>
      <c r="J1767"/>
      <c r="K1767"/>
      <c r="L1767" s="4"/>
      <c r="M1767" s="4"/>
      <c r="N1767" s="4"/>
      <c r="O1767" s="4"/>
      <c r="P1767" s="4"/>
    </row>
    <row r="1768" spans="8:16">
      <c r="H1768"/>
      <c r="I1768"/>
      <c r="J1768"/>
      <c r="K1768"/>
      <c r="L1768" s="4"/>
      <c r="M1768" s="4"/>
      <c r="N1768" s="4"/>
      <c r="O1768" s="4"/>
      <c r="P1768" s="4"/>
    </row>
    <row r="1769" spans="8:16">
      <c r="H1769"/>
      <c r="I1769"/>
      <c r="J1769"/>
      <c r="K1769"/>
      <c r="L1769" s="4"/>
      <c r="M1769" s="4"/>
      <c r="N1769" s="4"/>
      <c r="O1769" s="4"/>
      <c r="P1769" s="4"/>
    </row>
    <row r="1770" spans="8:16">
      <c r="H1770"/>
      <c r="I1770"/>
      <c r="J1770"/>
      <c r="K1770"/>
      <c r="L1770" s="4"/>
      <c r="M1770" s="4"/>
      <c r="N1770" s="4"/>
      <c r="O1770" s="4"/>
      <c r="P1770" s="4"/>
    </row>
    <row r="1771" spans="8:16">
      <c r="H1771"/>
      <c r="I1771"/>
      <c r="J1771"/>
      <c r="K1771"/>
      <c r="L1771" s="4"/>
      <c r="M1771" s="4"/>
      <c r="N1771" s="4"/>
      <c r="O1771" s="4"/>
      <c r="P1771" s="4"/>
    </row>
    <row r="1772" spans="8:16">
      <c r="H1772"/>
      <c r="I1772"/>
      <c r="J1772"/>
      <c r="K1772"/>
      <c r="L1772" s="4"/>
      <c r="M1772" s="4"/>
      <c r="N1772" s="4"/>
      <c r="O1772" s="4"/>
      <c r="P1772" s="4"/>
    </row>
    <row r="1773" spans="8:16">
      <c r="H1773"/>
      <c r="I1773"/>
      <c r="J1773"/>
      <c r="K1773"/>
      <c r="L1773" s="4"/>
      <c r="M1773" s="4"/>
      <c r="N1773" s="4"/>
      <c r="O1773" s="4"/>
      <c r="P1773" s="4"/>
    </row>
    <row r="1774" spans="8:16">
      <c r="H1774"/>
      <c r="I1774"/>
      <c r="J1774"/>
      <c r="K1774"/>
      <c r="L1774" s="4"/>
      <c r="M1774" s="4"/>
      <c r="N1774" s="4"/>
      <c r="O1774" s="4"/>
      <c r="P1774" s="4"/>
    </row>
    <row r="1775" spans="8:16">
      <c r="H1775"/>
      <c r="I1775"/>
      <c r="J1775"/>
      <c r="K1775"/>
      <c r="L1775" s="4"/>
      <c r="M1775" s="4"/>
      <c r="N1775" s="4"/>
      <c r="O1775" s="4"/>
      <c r="P1775" s="4"/>
    </row>
    <row r="1776" spans="8:16">
      <c r="H1776"/>
      <c r="I1776"/>
      <c r="J1776"/>
      <c r="K1776"/>
      <c r="L1776" s="4"/>
      <c r="M1776" s="4"/>
      <c r="N1776" s="4"/>
      <c r="O1776" s="4"/>
      <c r="P1776" s="4"/>
    </row>
    <row r="1777" spans="8:16">
      <c r="H1777"/>
      <c r="I1777"/>
      <c r="J1777"/>
      <c r="K1777"/>
      <c r="L1777" s="4"/>
      <c r="M1777" s="4"/>
      <c r="N1777" s="4"/>
      <c r="O1777" s="4"/>
      <c r="P1777" s="4"/>
    </row>
    <row r="1778" spans="8:16">
      <c r="H1778"/>
      <c r="I1778"/>
      <c r="J1778"/>
      <c r="K1778"/>
      <c r="L1778" s="4"/>
      <c r="M1778" s="4"/>
      <c r="N1778" s="4"/>
      <c r="O1778" s="4"/>
      <c r="P1778" s="4"/>
    </row>
    <row r="1779" spans="8:16">
      <c r="H1779"/>
      <c r="I1779"/>
      <c r="J1779"/>
      <c r="K1779"/>
      <c r="L1779" s="4"/>
      <c r="M1779" s="4"/>
      <c r="N1779" s="4"/>
      <c r="O1779" s="4"/>
      <c r="P1779" s="4"/>
    </row>
    <row r="1780" spans="8:16">
      <c r="H1780"/>
      <c r="I1780"/>
      <c r="J1780"/>
      <c r="K1780"/>
      <c r="L1780" s="4"/>
      <c r="M1780" s="4"/>
      <c r="N1780" s="4"/>
      <c r="O1780" s="4"/>
      <c r="P1780" s="4"/>
    </row>
    <row r="1781" spans="8:16">
      <c r="H1781"/>
      <c r="I1781"/>
      <c r="J1781"/>
      <c r="K1781"/>
      <c r="L1781" s="4"/>
      <c r="M1781" s="4"/>
      <c r="N1781" s="4"/>
      <c r="O1781" s="4"/>
      <c r="P1781" s="4"/>
    </row>
    <row r="1782" spans="8:16">
      <c r="H1782"/>
      <c r="I1782"/>
      <c r="J1782"/>
      <c r="K1782"/>
      <c r="L1782" s="4"/>
      <c r="M1782" s="4"/>
      <c r="N1782" s="4"/>
      <c r="O1782" s="4"/>
      <c r="P1782" s="4"/>
    </row>
    <row r="1783" spans="8:16">
      <c r="H1783"/>
      <c r="I1783"/>
      <c r="J1783"/>
      <c r="K1783"/>
      <c r="L1783" s="4"/>
      <c r="M1783" s="4"/>
      <c r="N1783" s="4"/>
      <c r="O1783" s="4"/>
      <c r="P1783" s="4"/>
    </row>
    <row r="1784" spans="8:16">
      <c r="H1784"/>
      <c r="I1784"/>
      <c r="J1784"/>
      <c r="K1784"/>
      <c r="L1784" s="4"/>
      <c r="M1784" s="4"/>
      <c r="N1784" s="4"/>
      <c r="O1784" s="4"/>
      <c r="P1784" s="4"/>
    </row>
    <row r="1785" spans="8:16">
      <c r="H1785"/>
      <c r="I1785"/>
      <c r="J1785"/>
      <c r="K1785"/>
      <c r="L1785" s="4"/>
      <c r="M1785" s="4"/>
      <c r="N1785" s="4"/>
      <c r="O1785" s="4"/>
      <c r="P1785" s="4"/>
    </row>
    <row r="1786" spans="8:16">
      <c r="H1786"/>
      <c r="I1786"/>
      <c r="J1786"/>
      <c r="K1786"/>
      <c r="L1786" s="4"/>
      <c r="M1786" s="4"/>
      <c r="N1786" s="4"/>
      <c r="O1786" s="4"/>
      <c r="P1786" s="4"/>
    </row>
    <row r="1787" spans="8:16">
      <c r="H1787"/>
      <c r="I1787"/>
      <c r="J1787"/>
      <c r="K1787"/>
      <c r="M1787" s="4"/>
      <c r="N1787" s="4"/>
      <c r="O1787" s="4"/>
      <c r="P1787" s="4"/>
    </row>
    <row r="1788" spans="8:16">
      <c r="H1788"/>
      <c r="I1788"/>
      <c r="J1788"/>
      <c r="K1788"/>
      <c r="M1788" s="4"/>
      <c r="N1788" s="4"/>
      <c r="O1788" s="4"/>
      <c r="P1788" s="4"/>
    </row>
    <row r="1789" spans="8:16">
      <c r="H1789"/>
      <c r="I1789"/>
      <c r="J1789"/>
      <c r="K1789"/>
      <c r="L1789"/>
      <c r="M1789" s="4"/>
      <c r="N1789" s="4"/>
      <c r="O1789" s="4"/>
      <c r="P1789" s="4"/>
    </row>
    <row r="1790" spans="8:16">
      <c r="H1790"/>
      <c r="I1790"/>
      <c r="J1790"/>
      <c r="K1790"/>
      <c r="L1790"/>
      <c r="M1790" s="4"/>
      <c r="N1790" s="4"/>
      <c r="O1790" s="4"/>
      <c r="P1790" s="4"/>
    </row>
    <row r="1791" spans="8:16">
      <c r="H1791"/>
      <c r="I1791"/>
      <c r="J1791"/>
      <c r="K1791"/>
      <c r="L1791"/>
      <c r="M1791" s="4"/>
      <c r="N1791" s="4"/>
      <c r="O1791" s="4"/>
      <c r="P1791" s="4"/>
    </row>
    <row r="1792" spans="8:16">
      <c r="H1792"/>
      <c r="I1792"/>
      <c r="J1792"/>
      <c r="K1792"/>
      <c r="L1792"/>
      <c r="M1792" s="4"/>
      <c r="N1792" s="4"/>
      <c r="O1792" s="4"/>
      <c r="P1792" s="4"/>
    </row>
    <row r="1793" spans="8:16">
      <c r="H1793"/>
      <c r="I1793"/>
      <c r="J1793"/>
      <c r="K1793"/>
      <c r="L1793"/>
      <c r="M1793" s="4"/>
      <c r="N1793" s="4"/>
      <c r="O1793" s="4"/>
      <c r="P1793" s="4"/>
    </row>
    <row r="1794" spans="8:16">
      <c r="H1794"/>
      <c r="I1794"/>
      <c r="J1794"/>
      <c r="K1794"/>
      <c r="L1794"/>
      <c r="M1794" s="4"/>
      <c r="N1794" s="4"/>
      <c r="O1794" s="4"/>
      <c r="P1794" s="4"/>
    </row>
    <row r="1795" spans="8:16">
      <c r="H1795"/>
      <c r="I1795"/>
      <c r="J1795"/>
      <c r="K1795"/>
      <c r="L1795"/>
      <c r="M1795" s="4"/>
      <c r="N1795" s="4"/>
      <c r="O1795" s="4"/>
      <c r="P1795" s="4"/>
    </row>
    <row r="1796" spans="8:16">
      <c r="H1796"/>
      <c r="I1796"/>
      <c r="J1796"/>
      <c r="K1796"/>
      <c r="L1796"/>
      <c r="M1796" s="4"/>
      <c r="N1796" s="4"/>
      <c r="O1796" s="4"/>
      <c r="P1796" s="4"/>
    </row>
    <row r="1797" spans="8:16">
      <c r="H1797"/>
      <c r="I1797"/>
      <c r="J1797"/>
      <c r="K1797"/>
      <c r="L1797"/>
      <c r="M1797" s="4"/>
      <c r="N1797" s="4"/>
      <c r="O1797" s="4"/>
      <c r="P1797" s="4"/>
    </row>
    <row r="1798" spans="8:16">
      <c r="H1798"/>
      <c r="I1798"/>
      <c r="J1798"/>
      <c r="K1798"/>
      <c r="L1798"/>
      <c r="M1798" s="4"/>
      <c r="N1798" s="4"/>
      <c r="O1798" s="4"/>
      <c r="P1798" s="4"/>
    </row>
    <row r="1799" spans="8:16">
      <c r="H1799"/>
      <c r="I1799"/>
      <c r="J1799"/>
      <c r="K1799"/>
      <c r="L1799"/>
      <c r="M1799" s="4"/>
      <c r="N1799" s="4"/>
      <c r="O1799" s="4"/>
      <c r="P1799" s="4"/>
    </row>
    <row r="1800" spans="8:16">
      <c r="H1800"/>
      <c r="I1800"/>
      <c r="J1800"/>
      <c r="K1800"/>
      <c r="L1800"/>
      <c r="M1800" s="4"/>
      <c r="N1800" s="4"/>
      <c r="O1800" s="4"/>
      <c r="P1800" s="4"/>
    </row>
    <row r="1801" spans="8:16">
      <c r="H1801"/>
      <c r="I1801"/>
      <c r="J1801"/>
      <c r="K1801"/>
      <c r="L1801"/>
      <c r="M1801" s="4"/>
      <c r="N1801" s="4"/>
      <c r="O1801" s="4"/>
      <c r="P1801" s="4"/>
    </row>
    <row r="1802" spans="8:16">
      <c r="H1802"/>
      <c r="I1802"/>
      <c r="J1802"/>
      <c r="K1802"/>
      <c r="L1802"/>
      <c r="M1802" s="4"/>
      <c r="N1802" s="4"/>
      <c r="O1802" s="4"/>
      <c r="P1802" s="4"/>
    </row>
    <row r="1803" spans="8:16">
      <c r="H1803"/>
      <c r="I1803"/>
      <c r="J1803"/>
      <c r="K1803"/>
      <c r="L1803"/>
      <c r="M1803" s="4"/>
      <c r="N1803" s="4"/>
      <c r="O1803" s="4"/>
      <c r="P1803" s="4"/>
    </row>
    <row r="1804" spans="8:16">
      <c r="H1804"/>
      <c r="I1804"/>
      <c r="J1804"/>
      <c r="K1804"/>
      <c r="L1804"/>
      <c r="M1804" s="4"/>
      <c r="N1804" s="4"/>
      <c r="O1804" s="4"/>
      <c r="P1804" s="4"/>
    </row>
    <row r="1805" spans="8:16">
      <c r="H1805"/>
      <c r="I1805"/>
      <c r="J1805"/>
      <c r="K1805"/>
      <c r="L1805"/>
      <c r="M1805" s="4"/>
      <c r="N1805" s="4"/>
      <c r="O1805" s="4"/>
      <c r="P1805" s="4"/>
    </row>
    <row r="1806" spans="8:16">
      <c r="H1806"/>
      <c r="I1806"/>
      <c r="J1806"/>
      <c r="K1806"/>
      <c r="L1806"/>
      <c r="M1806" s="4"/>
      <c r="N1806" s="4"/>
      <c r="O1806" s="4"/>
      <c r="P1806" s="4"/>
    </row>
    <row r="1807" spans="8:16">
      <c r="H1807"/>
      <c r="I1807"/>
      <c r="J1807"/>
      <c r="K1807"/>
      <c r="L1807"/>
      <c r="M1807" s="4"/>
      <c r="N1807" s="4"/>
      <c r="O1807" s="4"/>
      <c r="P1807" s="4"/>
    </row>
    <row r="1808" spans="8:16">
      <c r="H1808"/>
      <c r="I1808"/>
      <c r="J1808"/>
      <c r="K1808"/>
      <c r="L1808"/>
      <c r="M1808" s="4"/>
      <c r="N1808" s="4"/>
      <c r="O1808" s="4"/>
      <c r="P1808" s="4"/>
    </row>
    <row r="1809" spans="8:16">
      <c r="H1809"/>
      <c r="I1809"/>
      <c r="J1809"/>
      <c r="K1809"/>
      <c r="L1809"/>
      <c r="M1809" s="4"/>
      <c r="N1809" s="4"/>
      <c r="O1809" s="4"/>
      <c r="P1809" s="4"/>
    </row>
    <row r="1810" spans="8:16">
      <c r="H1810"/>
      <c r="I1810"/>
      <c r="J1810"/>
      <c r="K1810"/>
      <c r="L1810"/>
      <c r="M1810" s="4"/>
      <c r="N1810" s="4"/>
      <c r="O1810" s="4"/>
      <c r="P1810" s="4"/>
    </row>
    <row r="1811" spans="8:16">
      <c r="H1811"/>
      <c r="I1811"/>
      <c r="J1811"/>
      <c r="K1811"/>
      <c r="L1811"/>
      <c r="M1811" s="4"/>
      <c r="N1811" s="4"/>
      <c r="O1811" s="4"/>
      <c r="P1811" s="4"/>
    </row>
    <row r="1812" spans="8:16">
      <c r="H1812"/>
      <c r="I1812"/>
      <c r="J1812"/>
      <c r="K1812"/>
      <c r="L1812"/>
      <c r="M1812" s="4"/>
      <c r="N1812" s="4"/>
      <c r="O1812" s="4"/>
      <c r="P1812" s="4"/>
    </row>
    <row r="1813" spans="8:16">
      <c r="H1813"/>
      <c r="I1813"/>
      <c r="J1813"/>
      <c r="K1813"/>
      <c r="L1813"/>
      <c r="M1813" s="4"/>
      <c r="N1813" s="4"/>
      <c r="O1813" s="4"/>
      <c r="P1813" s="4"/>
    </row>
    <row r="1814" spans="8:16">
      <c r="H1814"/>
      <c r="I1814"/>
      <c r="J1814"/>
      <c r="K1814"/>
      <c r="L1814"/>
      <c r="M1814" s="4"/>
      <c r="N1814" s="4"/>
      <c r="O1814" s="4"/>
      <c r="P1814" s="4"/>
    </row>
    <row r="1815" spans="8:16">
      <c r="H1815"/>
      <c r="I1815"/>
      <c r="J1815"/>
      <c r="K1815"/>
      <c r="L1815"/>
      <c r="M1815" s="4"/>
      <c r="N1815" s="4"/>
      <c r="O1815" s="4"/>
      <c r="P1815" s="4"/>
    </row>
    <row r="1816" spans="8:16">
      <c r="H1816"/>
      <c r="I1816"/>
      <c r="J1816"/>
      <c r="K1816"/>
      <c r="L1816"/>
      <c r="M1816" s="4"/>
      <c r="N1816" s="4"/>
      <c r="O1816" s="4"/>
      <c r="P1816" s="4"/>
    </row>
    <row r="1817" spans="8:16">
      <c r="H1817"/>
      <c r="I1817"/>
      <c r="J1817"/>
      <c r="K1817"/>
      <c r="L1817"/>
      <c r="M1817" s="4"/>
      <c r="N1817" s="4"/>
      <c r="O1817" s="4"/>
      <c r="P1817" s="4"/>
    </row>
    <row r="1818" spans="8:16">
      <c r="H1818"/>
      <c r="I1818"/>
      <c r="J1818"/>
      <c r="K1818"/>
      <c r="L1818"/>
      <c r="M1818" s="4"/>
      <c r="N1818" s="4"/>
      <c r="O1818" s="4"/>
      <c r="P1818" s="4"/>
    </row>
    <row r="1819" spans="8:16">
      <c r="H1819"/>
      <c r="I1819"/>
      <c r="J1819"/>
      <c r="K1819"/>
      <c r="L1819"/>
      <c r="M1819" s="4"/>
      <c r="N1819" s="4"/>
      <c r="O1819" s="4"/>
      <c r="P1819" s="4"/>
    </row>
    <row r="1820" spans="8:16">
      <c r="H1820"/>
      <c r="I1820"/>
      <c r="J1820"/>
      <c r="K1820"/>
      <c r="L1820"/>
      <c r="M1820" s="4"/>
      <c r="N1820" s="4"/>
      <c r="O1820" s="4"/>
      <c r="P1820" s="4"/>
    </row>
    <row r="1821" spans="8:16">
      <c r="H1821"/>
      <c r="I1821"/>
      <c r="J1821"/>
      <c r="K1821"/>
      <c r="L1821"/>
      <c r="M1821" s="4"/>
      <c r="N1821" s="4"/>
      <c r="O1821" s="4"/>
      <c r="P1821" s="4"/>
    </row>
    <row r="1822" spans="8:16">
      <c r="H1822"/>
      <c r="I1822"/>
      <c r="J1822"/>
      <c r="K1822"/>
      <c r="L1822"/>
      <c r="M1822" s="4"/>
      <c r="N1822" s="4"/>
      <c r="O1822" s="4"/>
      <c r="P1822" s="4"/>
    </row>
    <row r="1823" spans="8:16">
      <c r="H1823"/>
      <c r="I1823"/>
      <c r="J1823"/>
      <c r="K1823"/>
      <c r="L1823"/>
      <c r="M1823" s="4"/>
      <c r="N1823" s="4"/>
      <c r="O1823" s="4"/>
      <c r="P1823" s="4"/>
    </row>
    <row r="1824" spans="8:16">
      <c r="H1824"/>
      <c r="I1824"/>
      <c r="J1824"/>
      <c r="K1824"/>
      <c r="L1824"/>
      <c r="M1824" s="4"/>
      <c r="N1824" s="4"/>
      <c r="O1824" s="4"/>
      <c r="P1824" s="4"/>
    </row>
    <row r="1825" spans="8:16">
      <c r="H1825"/>
      <c r="I1825"/>
      <c r="J1825"/>
      <c r="K1825"/>
      <c r="L1825"/>
      <c r="M1825" s="4"/>
      <c r="N1825" s="4"/>
      <c r="O1825" s="4"/>
      <c r="P1825" s="4"/>
    </row>
    <row r="1826" spans="8:16">
      <c r="H1826"/>
      <c r="I1826"/>
      <c r="J1826"/>
      <c r="K1826"/>
      <c r="L1826"/>
      <c r="M1826" s="4"/>
      <c r="N1826" s="4"/>
      <c r="O1826" s="4"/>
      <c r="P1826" s="4"/>
    </row>
    <row r="1827" spans="8:16">
      <c r="H1827"/>
      <c r="I1827"/>
      <c r="J1827"/>
      <c r="K1827"/>
      <c r="L1827"/>
      <c r="M1827" s="4"/>
      <c r="N1827" s="4"/>
      <c r="O1827" s="4"/>
      <c r="P1827" s="4"/>
    </row>
    <row r="1828" spans="8:16">
      <c r="H1828"/>
      <c r="I1828"/>
      <c r="J1828"/>
      <c r="K1828"/>
      <c r="L1828"/>
      <c r="M1828" s="4"/>
      <c r="N1828" s="4"/>
      <c r="O1828" s="4"/>
      <c r="P1828" s="4"/>
    </row>
    <row r="1829" spans="8:16">
      <c r="H1829"/>
      <c r="I1829"/>
      <c r="J1829"/>
      <c r="K1829"/>
      <c r="L1829"/>
      <c r="M1829" s="4"/>
      <c r="N1829" s="4"/>
      <c r="O1829" s="4"/>
      <c r="P1829" s="4"/>
    </row>
    <row r="1830" spans="8:16">
      <c r="H1830"/>
      <c r="I1830"/>
      <c r="J1830"/>
      <c r="K1830"/>
      <c r="L1830"/>
      <c r="M1830" s="4"/>
      <c r="N1830" s="4"/>
      <c r="O1830" s="4"/>
      <c r="P1830" s="4"/>
    </row>
    <row r="1831" spans="8:16">
      <c r="H1831"/>
      <c r="I1831"/>
      <c r="J1831"/>
      <c r="K1831"/>
      <c r="L1831"/>
      <c r="M1831" s="4"/>
      <c r="N1831" s="4"/>
      <c r="O1831" s="4"/>
      <c r="P1831" s="4"/>
    </row>
    <row r="1832" spans="8:16">
      <c r="H1832"/>
      <c r="I1832"/>
      <c r="J1832"/>
      <c r="K1832"/>
      <c r="L1832"/>
      <c r="M1832" s="4"/>
      <c r="N1832" s="4"/>
      <c r="O1832" s="4"/>
      <c r="P1832" s="4"/>
    </row>
    <row r="1833" spans="8:16">
      <c r="H1833"/>
      <c r="I1833"/>
      <c r="J1833"/>
      <c r="K1833"/>
      <c r="L1833"/>
      <c r="M1833" s="4"/>
      <c r="N1833" s="4"/>
      <c r="O1833" s="4"/>
      <c r="P1833" s="4"/>
    </row>
    <row r="1834" spans="8:16">
      <c r="H1834"/>
      <c r="I1834"/>
      <c r="J1834"/>
      <c r="K1834"/>
      <c r="L1834"/>
      <c r="M1834" s="4"/>
      <c r="N1834" s="4"/>
      <c r="O1834" s="4"/>
      <c r="P1834" s="4"/>
    </row>
    <row r="1835" spans="8:16">
      <c r="H1835"/>
      <c r="I1835"/>
      <c r="J1835"/>
      <c r="K1835"/>
      <c r="L1835"/>
      <c r="M1835" s="4"/>
      <c r="N1835" s="4"/>
      <c r="O1835" s="4"/>
      <c r="P1835" s="4"/>
    </row>
    <row r="1836" spans="8:16">
      <c r="H1836"/>
      <c r="I1836"/>
      <c r="J1836"/>
      <c r="K1836"/>
      <c r="L1836"/>
      <c r="M1836" s="4"/>
      <c r="N1836" s="4"/>
      <c r="O1836" s="4"/>
      <c r="P1836" s="4"/>
    </row>
    <row r="1837" spans="8:16">
      <c r="H1837"/>
      <c r="I1837"/>
      <c r="J1837"/>
      <c r="K1837"/>
      <c r="L1837"/>
      <c r="M1837" s="4"/>
      <c r="N1837" s="4"/>
      <c r="O1837" s="4"/>
      <c r="P1837" s="4"/>
    </row>
    <row r="1838" spans="8:16">
      <c r="H1838"/>
      <c r="I1838"/>
      <c r="J1838"/>
      <c r="K1838"/>
      <c r="L1838"/>
      <c r="M1838" s="4"/>
      <c r="N1838" s="4"/>
      <c r="O1838" s="4"/>
      <c r="P1838" s="4"/>
    </row>
    <row r="1839" spans="8:16">
      <c r="H1839"/>
      <c r="I1839"/>
      <c r="J1839"/>
      <c r="K1839"/>
      <c r="L1839"/>
      <c r="M1839" s="4"/>
      <c r="N1839" s="4"/>
      <c r="O1839" s="4"/>
      <c r="P1839" s="4"/>
    </row>
    <row r="1840" spans="8:16">
      <c r="H1840"/>
      <c r="I1840"/>
      <c r="J1840"/>
      <c r="K1840"/>
      <c r="L1840"/>
      <c r="M1840" s="4"/>
      <c r="N1840" s="4"/>
      <c r="O1840" s="4"/>
      <c r="P1840" s="4"/>
    </row>
    <row r="1841" spans="8:16">
      <c r="H1841"/>
      <c r="I1841"/>
      <c r="J1841"/>
      <c r="K1841"/>
      <c r="L1841"/>
      <c r="M1841" s="4"/>
      <c r="N1841" s="4"/>
      <c r="O1841" s="4"/>
      <c r="P1841" s="4"/>
    </row>
    <row r="1842" spans="8:16">
      <c r="H1842"/>
      <c r="I1842"/>
      <c r="J1842"/>
      <c r="K1842"/>
      <c r="L1842"/>
      <c r="M1842" s="4"/>
      <c r="N1842" s="4"/>
      <c r="O1842" s="4"/>
      <c r="P1842" s="4"/>
    </row>
    <row r="1843" spans="8:16">
      <c r="H1843"/>
      <c r="I1843"/>
      <c r="J1843"/>
      <c r="K1843"/>
      <c r="L1843"/>
      <c r="M1843" s="4"/>
      <c r="N1843" s="4"/>
      <c r="O1843" s="4"/>
      <c r="P1843" s="4"/>
    </row>
    <row r="1844" spans="8:16">
      <c r="H1844"/>
      <c r="I1844"/>
      <c r="J1844"/>
      <c r="K1844"/>
      <c r="L1844"/>
      <c r="M1844" s="4"/>
      <c r="N1844" s="4"/>
      <c r="O1844" s="4"/>
      <c r="P1844" s="4"/>
    </row>
    <row r="1845" spans="8:16">
      <c r="H1845"/>
      <c r="I1845"/>
      <c r="J1845"/>
      <c r="K1845"/>
      <c r="L1845"/>
      <c r="M1845" s="4"/>
      <c r="N1845" s="4"/>
      <c r="O1845" s="4"/>
      <c r="P1845" s="4"/>
    </row>
    <row r="1846" spans="8:16">
      <c r="H1846"/>
      <c r="I1846"/>
      <c r="J1846"/>
      <c r="K1846"/>
      <c r="L1846"/>
      <c r="M1846" s="4"/>
      <c r="N1846" s="4"/>
      <c r="O1846" s="4"/>
      <c r="P1846" s="4"/>
    </row>
    <row r="1847" spans="8:16">
      <c r="H1847"/>
      <c r="I1847"/>
      <c r="J1847"/>
      <c r="K1847"/>
      <c r="L1847"/>
      <c r="M1847" s="4"/>
      <c r="N1847" s="4"/>
      <c r="O1847" s="4"/>
      <c r="P1847" s="4"/>
    </row>
    <row r="1848" spans="8:16">
      <c r="H1848"/>
      <c r="I1848"/>
      <c r="J1848"/>
      <c r="K1848"/>
      <c r="L1848"/>
      <c r="M1848" s="4"/>
      <c r="N1848" s="4"/>
      <c r="O1848" s="4"/>
      <c r="P1848" s="4"/>
    </row>
    <row r="1849" spans="8:16">
      <c r="H1849"/>
      <c r="I1849"/>
      <c r="J1849"/>
      <c r="K1849"/>
      <c r="L1849"/>
      <c r="M1849" s="4"/>
      <c r="N1849" s="4"/>
      <c r="O1849" s="4"/>
      <c r="P1849" s="4"/>
    </row>
    <row r="1850" spans="8:16">
      <c r="H1850"/>
      <c r="I1850"/>
      <c r="J1850"/>
      <c r="K1850"/>
      <c r="L1850"/>
      <c r="M1850" s="4"/>
      <c r="N1850" s="4"/>
      <c r="O1850" s="4"/>
      <c r="P1850" s="4"/>
    </row>
    <row r="1851" spans="8:16">
      <c r="H1851"/>
      <c r="I1851"/>
      <c r="J1851"/>
      <c r="K1851"/>
      <c r="L1851"/>
      <c r="M1851" s="4"/>
      <c r="N1851" s="4"/>
      <c r="O1851" s="4"/>
      <c r="P1851" s="4"/>
    </row>
    <row r="1852" spans="8:16">
      <c r="H1852"/>
      <c r="I1852"/>
      <c r="J1852"/>
      <c r="K1852"/>
      <c r="L1852"/>
      <c r="M1852" s="4"/>
      <c r="N1852" s="4"/>
      <c r="O1852" s="4"/>
      <c r="P1852" s="4"/>
    </row>
    <row r="1853" spans="8:16">
      <c r="H1853"/>
      <c r="I1853"/>
      <c r="J1853"/>
      <c r="K1853"/>
      <c r="L1853"/>
      <c r="M1853" s="4"/>
      <c r="N1853" s="4"/>
      <c r="O1853" s="4"/>
      <c r="P1853" s="4"/>
    </row>
    <row r="1854" spans="8:16">
      <c r="H1854"/>
      <c r="I1854"/>
      <c r="J1854"/>
      <c r="K1854"/>
      <c r="L1854"/>
      <c r="M1854" s="4"/>
      <c r="N1854" s="4"/>
      <c r="O1854" s="4"/>
      <c r="P1854" s="4"/>
    </row>
    <row r="1855" spans="8:16">
      <c r="H1855"/>
      <c r="I1855"/>
      <c r="J1855"/>
      <c r="K1855"/>
      <c r="L1855"/>
      <c r="M1855" s="4"/>
      <c r="N1855" s="4"/>
      <c r="O1855" s="4"/>
      <c r="P1855" s="4"/>
    </row>
    <row r="1856" spans="8:16">
      <c r="H1856"/>
      <c r="I1856"/>
      <c r="J1856"/>
      <c r="K1856"/>
      <c r="L1856"/>
      <c r="M1856" s="4"/>
      <c r="N1856" s="4"/>
      <c r="O1856" s="4"/>
      <c r="P1856" s="4"/>
    </row>
    <row r="1857" spans="8:16">
      <c r="H1857"/>
      <c r="I1857"/>
      <c r="J1857"/>
      <c r="K1857"/>
      <c r="L1857"/>
      <c r="M1857" s="4"/>
      <c r="N1857" s="4"/>
      <c r="O1857" s="4"/>
      <c r="P1857" s="4"/>
    </row>
    <row r="1858" spans="8:16">
      <c r="H1858"/>
      <c r="I1858"/>
      <c r="J1858"/>
      <c r="K1858"/>
      <c r="L1858"/>
      <c r="M1858" s="4"/>
      <c r="N1858" s="4"/>
      <c r="O1858" s="4"/>
      <c r="P1858" s="4"/>
    </row>
    <row r="1859" spans="8:16">
      <c r="H1859"/>
      <c r="I1859"/>
      <c r="J1859"/>
      <c r="K1859"/>
      <c r="L1859"/>
      <c r="M1859" s="4"/>
      <c r="N1859" s="4"/>
      <c r="O1859" s="4"/>
      <c r="P1859" s="4"/>
    </row>
    <row r="1860" spans="8:16">
      <c r="H1860"/>
      <c r="I1860"/>
      <c r="J1860"/>
      <c r="K1860"/>
      <c r="L1860"/>
      <c r="M1860" s="4"/>
      <c r="N1860" s="4"/>
      <c r="O1860" s="4"/>
      <c r="P1860" s="4"/>
    </row>
    <row r="1861" spans="8:16">
      <c r="H1861"/>
      <c r="I1861"/>
      <c r="J1861"/>
      <c r="K1861"/>
      <c r="L1861"/>
      <c r="M1861" s="4"/>
      <c r="N1861" s="4"/>
      <c r="O1861" s="4"/>
      <c r="P1861" s="4"/>
    </row>
    <row r="1862" spans="8:16">
      <c r="H1862"/>
      <c r="I1862"/>
      <c r="J1862"/>
      <c r="K1862"/>
      <c r="L1862"/>
      <c r="M1862" s="4"/>
      <c r="N1862" s="4"/>
      <c r="O1862" s="4"/>
      <c r="P1862" s="4"/>
    </row>
    <row r="1863" spans="8:16">
      <c r="H1863"/>
      <c r="I1863"/>
      <c r="J1863"/>
      <c r="K1863"/>
      <c r="L1863"/>
      <c r="M1863" s="4"/>
      <c r="N1863" s="4"/>
      <c r="O1863" s="4"/>
      <c r="P1863" s="4"/>
    </row>
    <row r="1864" spans="8:16">
      <c r="H1864"/>
      <c r="I1864"/>
      <c r="J1864"/>
      <c r="K1864"/>
      <c r="L1864"/>
      <c r="M1864" s="4"/>
      <c r="N1864" s="4"/>
      <c r="O1864" s="4"/>
      <c r="P1864" s="4"/>
    </row>
    <row r="1865" spans="8:16">
      <c r="H1865"/>
      <c r="I1865"/>
      <c r="J1865"/>
      <c r="K1865"/>
      <c r="L1865"/>
      <c r="M1865" s="4"/>
      <c r="N1865" s="4"/>
      <c r="O1865" s="4"/>
      <c r="P1865" s="4"/>
    </row>
    <row r="1866" spans="8:16">
      <c r="H1866"/>
      <c r="I1866"/>
      <c r="J1866"/>
      <c r="K1866"/>
      <c r="L1866"/>
      <c r="M1866" s="4"/>
      <c r="N1866" s="4"/>
      <c r="O1866" s="4"/>
      <c r="P1866" s="4"/>
    </row>
    <row r="1867" spans="8:16">
      <c r="H1867"/>
      <c r="I1867"/>
      <c r="J1867"/>
      <c r="K1867"/>
      <c r="L1867"/>
      <c r="M1867" s="4"/>
      <c r="N1867" s="4"/>
      <c r="O1867" s="4"/>
      <c r="P1867" s="4"/>
    </row>
    <row r="1868" spans="8:16">
      <c r="H1868"/>
      <c r="I1868"/>
      <c r="J1868"/>
      <c r="K1868"/>
      <c r="L1868"/>
      <c r="M1868" s="4"/>
      <c r="N1868" s="4"/>
      <c r="O1868" s="4"/>
      <c r="P1868" s="4"/>
    </row>
    <row r="1869" spans="8:16">
      <c r="H1869"/>
      <c r="I1869"/>
      <c r="J1869"/>
      <c r="K1869"/>
      <c r="L1869"/>
      <c r="M1869" s="4"/>
      <c r="N1869" s="4"/>
      <c r="O1869" s="4"/>
      <c r="P1869" s="4"/>
    </row>
    <row r="1870" spans="8:16">
      <c r="H1870"/>
      <c r="I1870"/>
      <c r="J1870"/>
      <c r="K1870"/>
      <c r="L1870"/>
      <c r="M1870" s="4"/>
      <c r="N1870" s="4"/>
      <c r="O1870" s="4"/>
      <c r="P1870" s="4"/>
    </row>
    <row r="1871" spans="8:16">
      <c r="H1871"/>
      <c r="I1871"/>
      <c r="J1871"/>
      <c r="K1871"/>
      <c r="L1871"/>
      <c r="M1871" s="4"/>
      <c r="N1871" s="4"/>
      <c r="O1871" s="4"/>
      <c r="P1871" s="4"/>
    </row>
    <row r="1872" spans="8:16">
      <c r="H1872"/>
      <c r="I1872"/>
      <c r="J1872"/>
      <c r="K1872"/>
      <c r="L1872"/>
      <c r="M1872" s="4"/>
      <c r="N1872" s="4"/>
      <c r="O1872" s="4"/>
      <c r="P1872" s="4"/>
    </row>
    <row r="1873" spans="8:16">
      <c r="H1873"/>
      <c r="I1873"/>
      <c r="J1873"/>
      <c r="K1873"/>
      <c r="L1873"/>
      <c r="M1873" s="4"/>
      <c r="N1873" s="4"/>
      <c r="O1873" s="4"/>
      <c r="P1873" s="4"/>
    </row>
    <row r="1874" spans="8:16">
      <c r="H1874"/>
      <c r="I1874"/>
      <c r="J1874"/>
      <c r="K1874"/>
      <c r="L1874"/>
      <c r="M1874" s="4"/>
      <c r="N1874" s="4"/>
      <c r="O1874" s="4"/>
      <c r="P1874" s="4"/>
    </row>
    <row r="1875" spans="8:16">
      <c r="H1875"/>
      <c r="I1875"/>
      <c r="J1875"/>
      <c r="K1875"/>
      <c r="L1875"/>
      <c r="M1875" s="4"/>
      <c r="N1875" s="4"/>
      <c r="O1875" s="4"/>
      <c r="P1875" s="4"/>
    </row>
    <row r="1876" spans="8:16">
      <c r="H1876"/>
      <c r="I1876"/>
      <c r="J1876"/>
      <c r="K1876"/>
      <c r="L1876"/>
      <c r="M1876" s="4"/>
      <c r="N1876" s="4"/>
      <c r="O1876" s="4"/>
      <c r="P1876" s="4"/>
    </row>
    <row r="1877" spans="8:16">
      <c r="H1877"/>
      <c r="I1877"/>
      <c r="J1877"/>
      <c r="K1877"/>
      <c r="L1877"/>
      <c r="M1877" s="4"/>
      <c r="N1877" s="4"/>
      <c r="O1877" s="4"/>
      <c r="P1877" s="4"/>
    </row>
    <row r="1878" spans="8:16">
      <c r="H1878"/>
      <c r="I1878"/>
      <c r="J1878"/>
      <c r="K1878"/>
      <c r="L1878"/>
      <c r="M1878" s="4"/>
      <c r="N1878" s="4"/>
      <c r="O1878" s="4"/>
      <c r="P1878" s="4"/>
    </row>
    <row r="1879" spans="8:16">
      <c r="H1879"/>
      <c r="I1879"/>
      <c r="J1879"/>
      <c r="K1879"/>
      <c r="L1879"/>
      <c r="M1879" s="4"/>
      <c r="N1879" s="4"/>
      <c r="O1879" s="4"/>
      <c r="P1879" s="4"/>
    </row>
    <row r="1880" spans="8:16">
      <c r="H1880"/>
      <c r="I1880"/>
      <c r="J1880"/>
      <c r="K1880"/>
      <c r="L1880"/>
      <c r="M1880" s="4"/>
      <c r="N1880" s="4"/>
      <c r="O1880" s="4"/>
      <c r="P1880" s="4"/>
    </row>
    <row r="1881" spans="8:16">
      <c r="H1881"/>
      <c r="I1881"/>
      <c r="J1881"/>
      <c r="K1881"/>
      <c r="L1881"/>
      <c r="M1881" s="4"/>
      <c r="N1881" s="4"/>
      <c r="O1881" s="4"/>
      <c r="P1881" s="4"/>
    </row>
    <row r="1882" spans="8:16">
      <c r="H1882"/>
      <c r="I1882"/>
      <c r="J1882"/>
      <c r="K1882"/>
      <c r="L1882"/>
      <c r="M1882" s="4"/>
      <c r="N1882" s="4"/>
      <c r="O1882" s="4"/>
      <c r="P1882" s="4"/>
    </row>
    <row r="1883" spans="8:16">
      <c r="H1883"/>
      <c r="I1883"/>
      <c r="J1883"/>
      <c r="K1883"/>
      <c r="L1883"/>
      <c r="M1883" s="4"/>
      <c r="N1883" s="4"/>
      <c r="O1883" s="4"/>
      <c r="P1883" s="4"/>
    </row>
    <row r="1884" spans="8:16">
      <c r="H1884"/>
      <c r="I1884"/>
      <c r="J1884"/>
      <c r="K1884"/>
      <c r="L1884"/>
      <c r="M1884" s="4"/>
      <c r="N1884" s="4"/>
      <c r="O1884" s="4"/>
      <c r="P1884" s="4"/>
    </row>
    <row r="1885" spans="8:16">
      <c r="H1885"/>
      <c r="I1885"/>
      <c r="J1885"/>
      <c r="K1885"/>
      <c r="L1885"/>
      <c r="M1885" s="10"/>
      <c r="N1885" s="10"/>
      <c r="O1885" s="10"/>
      <c r="P1885" s="10"/>
    </row>
    <row r="1886" spans="8:16">
      <c r="H1886"/>
      <c r="I1886"/>
      <c r="J1886"/>
      <c r="K1886"/>
      <c r="L1886"/>
      <c r="M1886" s="10"/>
      <c r="N1886" s="10"/>
      <c r="O1886" s="10"/>
      <c r="P1886" s="10"/>
    </row>
    <row r="1887" spans="8:16">
      <c r="H1887"/>
      <c r="I1887"/>
      <c r="J1887"/>
      <c r="K1887"/>
      <c r="L1887"/>
      <c r="M1887" s="10"/>
      <c r="N1887" s="10"/>
      <c r="O1887" s="10"/>
      <c r="P1887" s="10"/>
    </row>
    <row r="1888" spans="8:16">
      <c r="H1888"/>
      <c r="I1888"/>
      <c r="J1888"/>
      <c r="K1888"/>
      <c r="L1888"/>
      <c r="M1888" s="10"/>
      <c r="N1888" s="10"/>
      <c r="O1888" s="10"/>
      <c r="P1888" s="10"/>
    </row>
    <row r="1889" spans="8:16">
      <c r="H1889"/>
      <c r="I1889"/>
      <c r="J1889"/>
      <c r="K1889"/>
      <c r="L1889"/>
      <c r="M1889" s="10"/>
      <c r="N1889" s="10"/>
      <c r="O1889" s="10"/>
      <c r="P1889" s="10"/>
    </row>
    <row r="1890" spans="8:16">
      <c r="H1890"/>
      <c r="I1890"/>
      <c r="J1890"/>
      <c r="K1890"/>
      <c r="L1890"/>
      <c r="M1890" s="10"/>
      <c r="N1890" s="10"/>
      <c r="O1890" s="10"/>
      <c r="P1890" s="10"/>
    </row>
    <row r="1891" spans="8:16">
      <c r="H1891"/>
      <c r="I1891"/>
      <c r="J1891"/>
      <c r="K1891"/>
      <c r="L1891"/>
      <c r="M1891" s="10"/>
      <c r="N1891" s="10"/>
      <c r="O1891" s="10"/>
      <c r="P1891" s="10"/>
    </row>
    <row r="1892" spans="8:16">
      <c r="H1892"/>
      <c r="I1892"/>
      <c r="J1892"/>
      <c r="K1892"/>
      <c r="L1892"/>
      <c r="M1892" s="10"/>
      <c r="N1892" s="10"/>
      <c r="O1892" s="10"/>
      <c r="P1892" s="10"/>
    </row>
    <row r="1893" spans="8:16">
      <c r="H1893"/>
      <c r="I1893"/>
      <c r="J1893"/>
      <c r="K1893"/>
      <c r="L1893"/>
      <c r="M1893" s="10"/>
      <c r="N1893" s="10"/>
      <c r="O1893" s="10"/>
      <c r="P1893" s="10"/>
    </row>
    <row r="1894" spans="8:16">
      <c r="H1894"/>
      <c r="I1894"/>
      <c r="J1894"/>
      <c r="K1894"/>
      <c r="L1894"/>
      <c r="M1894" s="10"/>
      <c r="N1894" s="10"/>
      <c r="O1894" s="10"/>
      <c r="P1894" s="10"/>
    </row>
    <row r="1895" spans="8:16">
      <c r="H1895"/>
      <c r="I1895"/>
      <c r="J1895"/>
      <c r="K1895"/>
      <c r="L1895"/>
      <c r="M1895" s="10"/>
      <c r="N1895" s="10"/>
      <c r="O1895" s="10"/>
      <c r="P1895" s="10"/>
    </row>
    <row r="1896" spans="8:16">
      <c r="H1896"/>
      <c r="I1896"/>
      <c r="J1896"/>
      <c r="K1896"/>
      <c r="L1896"/>
      <c r="M1896" s="10"/>
      <c r="N1896" s="10"/>
      <c r="O1896" s="10"/>
      <c r="P1896" s="10"/>
    </row>
    <row r="1897" spans="8:16">
      <c r="H1897"/>
      <c r="I1897"/>
      <c r="J1897"/>
      <c r="K1897"/>
      <c r="L1897"/>
      <c r="M1897" s="10"/>
      <c r="N1897" s="10"/>
      <c r="O1897" s="10"/>
      <c r="P1897" s="10"/>
    </row>
    <row r="1898" spans="8:16">
      <c r="H1898"/>
      <c r="I1898"/>
      <c r="J1898"/>
      <c r="K1898"/>
      <c r="L1898"/>
      <c r="M1898" s="10"/>
      <c r="N1898" s="10"/>
      <c r="O1898" s="10"/>
      <c r="P1898" s="10"/>
    </row>
    <row r="1899" spans="8:16">
      <c r="H1899"/>
      <c r="I1899"/>
      <c r="J1899"/>
      <c r="K1899"/>
      <c r="L1899"/>
      <c r="M1899" s="10"/>
      <c r="N1899" s="10"/>
      <c r="O1899" s="10"/>
      <c r="P1899" s="10"/>
    </row>
    <row r="1900" spans="8:16">
      <c r="H1900"/>
      <c r="I1900"/>
      <c r="J1900"/>
      <c r="K1900"/>
      <c r="L1900" s="9"/>
      <c r="M1900" s="10"/>
      <c r="N1900" s="10"/>
      <c r="O1900" s="10"/>
      <c r="P1900" s="10"/>
    </row>
    <row r="1901" spans="8:16">
      <c r="H1901"/>
      <c r="I1901"/>
      <c r="J1901"/>
      <c r="K1901"/>
      <c r="L1901" s="9"/>
      <c r="M1901" s="10"/>
      <c r="N1901" s="10"/>
      <c r="O1901" s="10"/>
      <c r="P1901" s="10"/>
    </row>
    <row r="1902" spans="8:16">
      <c r="H1902"/>
      <c r="I1902"/>
      <c r="J1902"/>
      <c r="K1902"/>
      <c r="L1902" s="9"/>
      <c r="M1902" s="10"/>
      <c r="N1902" s="10"/>
      <c r="O1902" s="10"/>
      <c r="P1902" s="10"/>
    </row>
    <row r="1903" spans="8:16">
      <c r="H1903"/>
      <c r="I1903"/>
      <c r="J1903"/>
      <c r="K1903"/>
      <c r="L1903" s="9"/>
      <c r="M1903" s="10"/>
      <c r="N1903" s="10"/>
      <c r="O1903" s="10"/>
      <c r="P1903" s="10"/>
    </row>
    <row r="1904" spans="8:16">
      <c r="H1904"/>
      <c r="I1904"/>
      <c r="J1904"/>
      <c r="K1904"/>
      <c r="L1904" s="9"/>
      <c r="M1904" s="10"/>
      <c r="N1904" s="10"/>
      <c r="O1904" s="10"/>
      <c r="P1904" s="10"/>
    </row>
    <row r="1905" spans="8:16">
      <c r="H1905"/>
      <c r="I1905"/>
      <c r="J1905"/>
      <c r="K1905"/>
      <c r="L1905" s="9"/>
      <c r="M1905" s="10"/>
      <c r="N1905" s="10"/>
      <c r="O1905" s="10"/>
      <c r="P1905" s="10"/>
    </row>
    <row r="1906" spans="8:16">
      <c r="H1906"/>
      <c r="I1906"/>
      <c r="J1906"/>
      <c r="K1906"/>
      <c r="L1906" s="9"/>
      <c r="M1906" s="10"/>
      <c r="N1906" s="10"/>
      <c r="O1906" s="10"/>
      <c r="P1906" s="10"/>
    </row>
    <row r="1907" spans="8:16">
      <c r="H1907"/>
      <c r="I1907"/>
      <c r="J1907"/>
      <c r="K1907"/>
      <c r="L1907" s="9"/>
      <c r="M1907" s="10"/>
      <c r="N1907" s="10"/>
      <c r="O1907" s="10"/>
      <c r="P1907" s="10"/>
    </row>
    <row r="1908" spans="8:16">
      <c r="H1908"/>
      <c r="I1908"/>
      <c r="J1908"/>
      <c r="K1908"/>
      <c r="L1908" s="9"/>
      <c r="M1908" s="10"/>
      <c r="N1908" s="10"/>
      <c r="O1908" s="10"/>
      <c r="P1908" s="10"/>
    </row>
    <row r="1909" spans="8:16">
      <c r="H1909"/>
      <c r="I1909"/>
      <c r="J1909"/>
      <c r="K1909"/>
      <c r="L1909" s="9"/>
      <c r="M1909" s="10"/>
      <c r="N1909" s="10"/>
      <c r="O1909" s="10"/>
      <c r="P1909" s="10"/>
    </row>
    <row r="1910" spans="8:16">
      <c r="H1910"/>
      <c r="I1910"/>
      <c r="J1910"/>
      <c r="K1910"/>
      <c r="L1910" s="9"/>
      <c r="M1910" s="10"/>
      <c r="N1910" s="10"/>
      <c r="O1910" s="10"/>
      <c r="P1910" s="10"/>
    </row>
    <row r="1911" spans="8:16">
      <c r="H1911"/>
      <c r="I1911"/>
      <c r="J1911"/>
      <c r="K1911"/>
      <c r="M1911" s="4"/>
      <c r="N1911" s="4"/>
      <c r="O1911" s="4"/>
      <c r="P1911" s="4"/>
    </row>
    <row r="1912" spans="8:16">
      <c r="H1912"/>
      <c r="I1912"/>
      <c r="J1912"/>
      <c r="K1912"/>
      <c r="M1912" s="4"/>
      <c r="N1912" s="4"/>
      <c r="O1912" s="4"/>
      <c r="P1912" s="4"/>
    </row>
    <row r="1913" spans="8:16">
      <c r="H1913"/>
      <c r="I1913"/>
      <c r="J1913"/>
      <c r="K1913"/>
      <c r="M1913" s="4"/>
      <c r="N1913" s="4"/>
      <c r="O1913" s="4"/>
      <c r="P1913" s="4"/>
    </row>
    <row r="1914" spans="8:16">
      <c r="H1914"/>
      <c r="I1914"/>
      <c r="J1914"/>
      <c r="K1914"/>
      <c r="M1914" s="4"/>
      <c r="N1914" s="4"/>
      <c r="O1914" s="4"/>
      <c r="P1914" s="4"/>
    </row>
    <row r="1915" spans="8:16">
      <c r="H1915"/>
      <c r="I1915"/>
      <c r="J1915"/>
      <c r="K1915"/>
      <c r="M1915" s="4"/>
      <c r="N1915" s="4"/>
      <c r="O1915" s="4"/>
      <c r="P1915" s="4"/>
    </row>
    <row r="1916" spans="8:16">
      <c r="H1916"/>
      <c r="I1916"/>
      <c r="J1916"/>
      <c r="K1916"/>
      <c r="M1916" s="4"/>
      <c r="N1916" s="4"/>
      <c r="O1916" s="4"/>
      <c r="P1916" s="4"/>
    </row>
    <row r="1917" spans="8:16">
      <c r="H1917"/>
      <c r="I1917"/>
      <c r="J1917"/>
      <c r="K1917"/>
      <c r="M1917" s="4"/>
      <c r="N1917" s="4"/>
      <c r="O1917" s="4"/>
      <c r="P1917" s="4"/>
    </row>
    <row r="1918" spans="8:16">
      <c r="H1918"/>
      <c r="I1918"/>
      <c r="J1918"/>
      <c r="K1918"/>
      <c r="M1918" s="4"/>
      <c r="N1918" s="4"/>
      <c r="O1918" s="4"/>
      <c r="P1918" s="4"/>
    </row>
    <row r="1919" spans="8:16">
      <c r="H1919"/>
      <c r="I1919"/>
      <c r="J1919"/>
      <c r="K1919"/>
      <c r="M1919" s="4"/>
      <c r="N1919" s="4"/>
      <c r="O1919" s="4"/>
      <c r="P1919" s="4"/>
    </row>
    <row r="1920" spans="8:16">
      <c r="H1920"/>
      <c r="I1920"/>
      <c r="J1920"/>
      <c r="K1920"/>
      <c r="M1920" s="4"/>
      <c r="N1920" s="4"/>
      <c r="O1920" s="4"/>
      <c r="P1920" s="4"/>
    </row>
    <row r="1921" spans="8:16">
      <c r="H1921"/>
      <c r="I1921"/>
      <c r="J1921"/>
      <c r="K1921"/>
      <c r="M1921" s="4"/>
      <c r="N1921" s="4"/>
      <c r="O1921" s="4"/>
      <c r="P1921" s="4"/>
    </row>
    <row r="1922" spans="8:16">
      <c r="H1922"/>
      <c r="I1922"/>
      <c r="J1922"/>
      <c r="K1922"/>
      <c r="M1922" s="4"/>
      <c r="N1922" s="4"/>
      <c r="O1922" s="4"/>
      <c r="P1922" s="4"/>
    </row>
    <row r="1923" spans="8:16">
      <c r="H1923"/>
      <c r="I1923"/>
      <c r="J1923"/>
      <c r="K1923"/>
      <c r="M1923" s="4"/>
      <c r="N1923" s="4"/>
      <c r="O1923" s="4"/>
      <c r="P1923" s="4"/>
    </row>
    <row r="1924" spans="8:16">
      <c r="H1924"/>
      <c r="I1924"/>
      <c r="J1924"/>
      <c r="K1924"/>
      <c r="M1924" s="4"/>
      <c r="N1924" s="4"/>
      <c r="O1924" s="4"/>
      <c r="P1924" s="4"/>
    </row>
    <row r="1925" spans="8:16">
      <c r="H1925"/>
      <c r="I1925"/>
      <c r="J1925"/>
      <c r="K1925"/>
      <c r="M1925" s="4"/>
      <c r="N1925" s="4"/>
      <c r="O1925" s="4"/>
      <c r="P1925" s="4"/>
    </row>
    <row r="1926" spans="8:16">
      <c r="H1926"/>
      <c r="I1926"/>
      <c r="J1926"/>
      <c r="K1926"/>
      <c r="M1926" s="4"/>
      <c r="N1926" s="4"/>
      <c r="O1926" s="4"/>
      <c r="P1926" s="4"/>
    </row>
    <row r="1927" spans="8:16">
      <c r="H1927"/>
      <c r="I1927"/>
      <c r="J1927"/>
      <c r="K1927"/>
      <c r="M1927" s="4"/>
      <c r="N1927" s="4"/>
      <c r="O1927" s="4"/>
      <c r="P1927" s="4"/>
    </row>
    <row r="1928" spans="8:16">
      <c r="H1928"/>
      <c r="I1928"/>
      <c r="J1928"/>
      <c r="K1928"/>
      <c r="M1928" s="4"/>
      <c r="N1928" s="4"/>
      <c r="O1928" s="4"/>
      <c r="P1928" s="4"/>
    </row>
    <row r="1929" spans="8:16">
      <c r="H1929"/>
      <c r="I1929"/>
      <c r="J1929"/>
      <c r="K1929"/>
      <c r="M1929" s="4"/>
      <c r="N1929" s="4"/>
      <c r="O1929" s="4"/>
      <c r="P1929" s="4"/>
    </row>
    <row r="1930" spans="8:16">
      <c r="H1930"/>
      <c r="I1930"/>
      <c r="J1930"/>
      <c r="K1930"/>
      <c r="M1930" s="4"/>
      <c r="N1930" s="4"/>
      <c r="O1930" s="4"/>
      <c r="P1930" s="4"/>
    </row>
    <row r="1931" spans="8:16">
      <c r="H1931"/>
      <c r="I1931"/>
      <c r="J1931"/>
      <c r="K1931"/>
      <c r="M1931" s="4"/>
      <c r="N1931" s="4"/>
      <c r="O1931" s="4"/>
      <c r="P1931" s="4"/>
    </row>
    <row r="1932" spans="8:16">
      <c r="H1932"/>
      <c r="I1932"/>
      <c r="J1932"/>
      <c r="K1932"/>
      <c r="M1932" s="4"/>
      <c r="N1932" s="4"/>
      <c r="O1932" s="4"/>
      <c r="P1932" s="4"/>
    </row>
    <row r="1933" spans="8:16">
      <c r="H1933"/>
      <c r="I1933"/>
      <c r="J1933"/>
      <c r="K1933"/>
      <c r="M1933" s="4"/>
      <c r="N1933" s="4"/>
      <c r="O1933" s="4"/>
      <c r="P1933" s="4"/>
    </row>
    <row r="1934" spans="8:16">
      <c r="H1934"/>
      <c r="I1934"/>
      <c r="J1934"/>
      <c r="K1934"/>
      <c r="M1934" s="4"/>
      <c r="N1934" s="4"/>
      <c r="O1934" s="4"/>
      <c r="P1934" s="4"/>
    </row>
    <row r="1935" spans="8:16">
      <c r="H1935"/>
      <c r="I1935"/>
      <c r="J1935"/>
      <c r="K1935"/>
      <c r="M1935" s="4"/>
      <c r="N1935" s="4"/>
      <c r="O1935" s="4"/>
      <c r="P1935" s="4"/>
    </row>
    <row r="1936" spans="8:16">
      <c r="H1936"/>
      <c r="I1936"/>
      <c r="J1936"/>
      <c r="K1936"/>
      <c r="M1936" s="4"/>
      <c r="N1936" s="4"/>
      <c r="O1936" s="4"/>
      <c r="P1936" s="4"/>
    </row>
    <row r="1937" spans="8:16">
      <c r="H1937"/>
      <c r="I1937"/>
      <c r="J1937"/>
      <c r="K1937"/>
      <c r="M1937" s="4"/>
      <c r="N1937" s="4"/>
      <c r="O1937" s="4"/>
      <c r="P1937" s="4"/>
    </row>
    <row r="1938" spans="8:16">
      <c r="H1938"/>
      <c r="I1938"/>
      <c r="J1938"/>
      <c r="K1938"/>
      <c r="M1938" s="4"/>
      <c r="N1938" s="4"/>
      <c r="O1938" s="4"/>
      <c r="P1938" s="4"/>
    </row>
    <row r="1939" spans="8:16">
      <c r="H1939"/>
      <c r="I1939"/>
      <c r="J1939"/>
      <c r="K1939"/>
      <c r="M1939" s="4"/>
      <c r="N1939" s="4"/>
      <c r="O1939" s="4"/>
      <c r="P1939" s="4"/>
    </row>
    <row r="1940" spans="8:16">
      <c r="H1940"/>
      <c r="I1940"/>
      <c r="J1940"/>
      <c r="K1940"/>
      <c r="M1940" s="4"/>
      <c r="N1940" s="4"/>
      <c r="O1940" s="4"/>
      <c r="P1940" s="4"/>
    </row>
    <row r="1941" spans="8:16">
      <c r="H1941"/>
      <c r="I1941"/>
      <c r="J1941"/>
      <c r="K1941"/>
      <c r="M1941" s="4"/>
      <c r="N1941" s="4"/>
      <c r="O1941" s="4"/>
      <c r="P1941" s="4"/>
    </row>
    <row r="1942" spans="8:16">
      <c r="H1942"/>
      <c r="I1942"/>
      <c r="J1942"/>
      <c r="K1942"/>
      <c r="M1942" s="4"/>
      <c r="N1942" s="4"/>
      <c r="O1942" s="4"/>
      <c r="P1942" s="4"/>
    </row>
    <row r="1943" spans="8:16">
      <c r="H1943"/>
      <c r="I1943"/>
      <c r="J1943"/>
      <c r="K1943"/>
      <c r="M1943" s="4"/>
      <c r="N1943" s="4"/>
      <c r="O1943" s="4"/>
      <c r="P1943" s="4"/>
    </row>
    <row r="1944" spans="8:16">
      <c r="H1944"/>
      <c r="I1944"/>
      <c r="J1944"/>
      <c r="K1944"/>
      <c r="M1944" s="4"/>
      <c r="N1944" s="4"/>
      <c r="O1944" s="4"/>
      <c r="P1944" s="4"/>
    </row>
    <row r="1945" spans="8:16">
      <c r="H1945"/>
      <c r="I1945"/>
      <c r="J1945"/>
      <c r="K1945"/>
      <c r="M1945" s="4"/>
      <c r="N1945" s="4"/>
      <c r="O1945" s="4"/>
      <c r="P1945" s="4"/>
    </row>
    <row r="1946" spans="8:16">
      <c r="H1946"/>
      <c r="I1946"/>
      <c r="J1946"/>
      <c r="K1946"/>
      <c r="M1946" s="4"/>
      <c r="N1946" s="4"/>
      <c r="O1946" s="4"/>
      <c r="P1946" s="4"/>
    </row>
    <row r="1947" spans="8:16">
      <c r="H1947"/>
      <c r="I1947"/>
      <c r="J1947"/>
      <c r="K1947"/>
      <c r="M1947" s="4"/>
      <c r="N1947" s="4"/>
      <c r="O1947" s="4"/>
      <c r="P1947" s="4"/>
    </row>
    <row r="1948" spans="8:16">
      <c r="H1948"/>
      <c r="I1948"/>
      <c r="J1948"/>
      <c r="K1948"/>
      <c r="M1948" s="4"/>
      <c r="N1948" s="4"/>
      <c r="O1948" s="4"/>
      <c r="P1948" s="4"/>
    </row>
    <row r="1949" spans="8:16">
      <c r="H1949"/>
      <c r="I1949"/>
      <c r="J1949"/>
      <c r="K1949"/>
      <c r="M1949" s="4"/>
      <c r="N1949" s="4"/>
      <c r="O1949" s="4"/>
      <c r="P1949" s="4"/>
    </row>
    <row r="1950" spans="8:16">
      <c r="H1950"/>
      <c r="I1950"/>
      <c r="J1950"/>
      <c r="K1950"/>
      <c r="M1950" s="4"/>
      <c r="N1950" s="4"/>
      <c r="O1950" s="4"/>
      <c r="P1950" s="4"/>
    </row>
    <row r="1951" spans="8:16">
      <c r="H1951"/>
      <c r="I1951"/>
      <c r="J1951"/>
      <c r="K1951"/>
      <c r="M1951" s="4"/>
      <c r="N1951" s="4"/>
      <c r="O1951" s="4"/>
      <c r="P1951" s="4"/>
    </row>
    <row r="1952" spans="8:16">
      <c r="H1952"/>
      <c r="I1952"/>
      <c r="J1952"/>
      <c r="K1952"/>
      <c r="M1952" s="4"/>
      <c r="N1952" s="4"/>
      <c r="O1952" s="4"/>
      <c r="P1952" s="4"/>
    </row>
    <row r="1953" spans="8:16">
      <c r="H1953"/>
      <c r="I1953"/>
      <c r="J1953"/>
      <c r="K1953"/>
      <c r="M1953" s="4"/>
      <c r="N1953" s="4"/>
      <c r="O1953" s="4"/>
      <c r="P1953" s="4"/>
    </row>
    <row r="1954" spans="8:16">
      <c r="H1954"/>
      <c r="I1954"/>
      <c r="J1954"/>
      <c r="K1954"/>
      <c r="M1954" s="4"/>
      <c r="N1954" s="4"/>
      <c r="O1954" s="4"/>
      <c r="P1954" s="4"/>
    </row>
    <row r="1955" spans="8:16">
      <c r="H1955"/>
      <c r="I1955"/>
      <c r="J1955"/>
      <c r="K1955"/>
      <c r="M1955" s="4"/>
      <c r="N1955" s="4"/>
      <c r="O1955" s="4"/>
      <c r="P1955" s="4"/>
    </row>
    <row r="1956" spans="8:16">
      <c r="H1956"/>
      <c r="I1956"/>
      <c r="J1956"/>
      <c r="K1956"/>
      <c r="M1956" s="4"/>
      <c r="N1956" s="4"/>
      <c r="O1956" s="4"/>
      <c r="P1956" s="4"/>
    </row>
    <row r="1957" spans="8:16">
      <c r="H1957"/>
      <c r="I1957"/>
      <c r="J1957"/>
      <c r="K1957"/>
      <c r="M1957" s="4"/>
      <c r="N1957" s="4"/>
      <c r="O1957" s="4"/>
      <c r="P1957" s="4"/>
    </row>
    <row r="1958" spans="8:16">
      <c r="H1958"/>
      <c r="I1958"/>
      <c r="J1958"/>
      <c r="K1958"/>
      <c r="M1958" s="4"/>
      <c r="N1958" s="4"/>
      <c r="O1958" s="4"/>
      <c r="P1958" s="4"/>
    </row>
    <row r="1959" spans="8:16">
      <c r="H1959"/>
      <c r="I1959"/>
      <c r="J1959"/>
      <c r="K1959"/>
      <c r="M1959" s="4"/>
      <c r="N1959" s="4"/>
      <c r="O1959" s="4"/>
      <c r="P1959" s="4"/>
    </row>
    <row r="1960" spans="8:16">
      <c r="H1960"/>
      <c r="I1960"/>
      <c r="J1960"/>
      <c r="K1960"/>
      <c r="M1960" s="4"/>
      <c r="N1960" s="4"/>
      <c r="O1960" s="4"/>
      <c r="P1960" s="4"/>
    </row>
    <row r="1961" spans="8:16">
      <c r="H1961"/>
      <c r="I1961"/>
      <c r="J1961"/>
      <c r="K1961"/>
      <c r="M1961" s="4"/>
      <c r="N1961" s="4"/>
      <c r="O1961" s="4"/>
      <c r="P1961" s="4"/>
    </row>
    <row r="1962" spans="8:16">
      <c r="H1962"/>
      <c r="I1962"/>
      <c r="J1962"/>
      <c r="K1962"/>
      <c r="M1962" s="4"/>
      <c r="N1962" s="4"/>
      <c r="O1962" s="4"/>
      <c r="P1962" s="4"/>
    </row>
    <row r="1963" spans="8:16">
      <c r="H1963"/>
      <c r="I1963"/>
      <c r="J1963"/>
      <c r="K1963"/>
      <c r="M1963" s="4"/>
      <c r="N1963" s="4"/>
      <c r="O1963" s="4"/>
      <c r="P1963" s="4"/>
    </row>
    <row r="1964" spans="8:16">
      <c r="H1964"/>
      <c r="I1964"/>
      <c r="J1964"/>
      <c r="K1964"/>
      <c r="M1964" s="4"/>
      <c r="N1964" s="4"/>
      <c r="O1964" s="4"/>
      <c r="P1964" s="4"/>
    </row>
    <row r="1965" spans="8:16">
      <c r="H1965"/>
      <c r="I1965"/>
      <c r="J1965"/>
      <c r="K1965"/>
      <c r="M1965" s="4"/>
      <c r="N1965" s="4"/>
      <c r="O1965" s="4"/>
      <c r="P1965" s="4"/>
    </row>
    <row r="1966" spans="8:16">
      <c r="H1966"/>
      <c r="I1966"/>
      <c r="J1966"/>
      <c r="K1966"/>
      <c r="M1966" s="4"/>
      <c r="N1966" s="4"/>
      <c r="O1966" s="4"/>
      <c r="P1966" s="4"/>
    </row>
    <row r="1967" spans="8:16">
      <c r="H1967"/>
      <c r="I1967"/>
      <c r="J1967"/>
      <c r="K1967"/>
      <c r="M1967" s="4"/>
      <c r="N1967" s="4"/>
      <c r="O1967" s="4"/>
      <c r="P1967" s="4"/>
    </row>
    <row r="1968" spans="8:16">
      <c r="H1968"/>
      <c r="I1968"/>
      <c r="J1968"/>
      <c r="K1968"/>
      <c r="M1968" s="4"/>
      <c r="N1968" s="4"/>
      <c r="O1968" s="4"/>
      <c r="P1968" s="4"/>
    </row>
    <row r="1969" spans="8:16">
      <c r="H1969"/>
      <c r="I1969"/>
      <c r="J1969"/>
      <c r="K1969"/>
      <c r="M1969" s="4"/>
      <c r="N1969" s="4"/>
      <c r="O1969" s="4"/>
      <c r="P1969" s="4"/>
    </row>
    <row r="1970" spans="8:16">
      <c r="H1970"/>
      <c r="I1970"/>
      <c r="J1970"/>
      <c r="K1970"/>
      <c r="M1970" s="4"/>
      <c r="N1970" s="4"/>
      <c r="O1970" s="4"/>
      <c r="P1970" s="4"/>
    </row>
    <row r="1971" spans="8:16">
      <c r="H1971"/>
      <c r="I1971"/>
      <c r="J1971"/>
      <c r="K1971"/>
      <c r="M1971" s="4"/>
      <c r="N1971" s="4"/>
      <c r="O1971" s="4"/>
      <c r="P1971" s="4"/>
    </row>
    <row r="1972" spans="8:16">
      <c r="H1972"/>
      <c r="I1972"/>
      <c r="J1972"/>
      <c r="K1972"/>
      <c r="M1972" s="4"/>
      <c r="N1972" s="4"/>
      <c r="O1972" s="4"/>
      <c r="P1972" s="4"/>
    </row>
    <row r="1973" spans="8:16">
      <c r="H1973"/>
      <c r="I1973"/>
      <c r="J1973"/>
      <c r="K1973"/>
      <c r="M1973" s="4"/>
      <c r="N1973" s="4"/>
      <c r="O1973" s="4"/>
      <c r="P1973" s="4"/>
    </row>
    <row r="1974" spans="8:16">
      <c r="H1974"/>
      <c r="I1974"/>
      <c r="J1974"/>
      <c r="K1974"/>
      <c r="M1974" s="4"/>
      <c r="N1974" s="4"/>
      <c r="O1974" s="4"/>
      <c r="P1974" s="4"/>
    </row>
    <row r="1975" spans="8:16">
      <c r="H1975"/>
      <c r="I1975"/>
      <c r="J1975"/>
      <c r="K1975"/>
      <c r="M1975" s="4"/>
      <c r="N1975" s="4"/>
      <c r="O1975" s="4"/>
      <c r="P1975" s="4"/>
    </row>
    <row r="1976" spans="8:16">
      <c r="H1976"/>
      <c r="I1976"/>
      <c r="J1976"/>
      <c r="K1976"/>
      <c r="L1976" s="4"/>
      <c r="O1976" s="4"/>
      <c r="P1976" s="4"/>
    </row>
    <row r="1977" spans="8:16">
      <c r="H1977"/>
      <c r="I1977"/>
      <c r="J1977"/>
      <c r="K1977"/>
      <c r="M1977" s="4"/>
      <c r="N1977" s="4"/>
      <c r="O1977" s="4"/>
      <c r="P1977" s="4"/>
    </row>
    <row r="1978" spans="8:16">
      <c r="H1978"/>
      <c r="I1978"/>
      <c r="J1978"/>
      <c r="K1978"/>
      <c r="L1978" s="3"/>
      <c r="M1978" s="3"/>
      <c r="N1978" s="3"/>
      <c r="O1978" s="3"/>
      <c r="P1978" s="3"/>
    </row>
    <row r="1979" spans="8:16">
      <c r="H1979"/>
      <c r="I1979"/>
      <c r="J1979"/>
      <c r="K1979"/>
      <c r="L1979" s="12"/>
      <c r="M1979" s="11"/>
      <c r="N1979" s="11"/>
      <c r="O1979" s="11"/>
      <c r="P1979" s="11"/>
    </row>
    <row r="1980" spans="8:16">
      <c r="H1980"/>
      <c r="I1980"/>
      <c r="J1980"/>
      <c r="K1980"/>
      <c r="L1980" s="12" t="s">
        <v>14</v>
      </c>
      <c r="M1980" s="11"/>
      <c r="N1980" s="11"/>
      <c r="O1980" s="11"/>
      <c r="P1980" s="11"/>
    </row>
    <row r="1981" spans="8:16">
      <c r="H1981"/>
      <c r="I1981"/>
      <c r="J1981"/>
      <c r="K1981"/>
      <c r="L1981" s="11"/>
      <c r="M1981" s="11"/>
      <c r="N1981" s="11"/>
      <c r="O1981" s="11"/>
      <c r="P1981" s="11"/>
    </row>
    <row r="1982" spans="8:16">
      <c r="H1982"/>
      <c r="I1982"/>
      <c r="J1982"/>
      <c r="K1982"/>
      <c r="L1982" s="11"/>
      <c r="M1982" s="11"/>
      <c r="N1982" s="11"/>
      <c r="O1982" s="11"/>
      <c r="P1982" s="11"/>
    </row>
    <row r="1983" spans="8:16">
      <c r="H1983"/>
      <c r="I1983"/>
      <c r="J1983"/>
      <c r="K1983"/>
      <c r="L1983" s="11"/>
      <c r="M1983" s="11"/>
      <c r="N1983" s="11"/>
      <c r="O1983" s="11"/>
      <c r="P1983" s="11"/>
    </row>
    <row r="1984" spans="8:16">
      <c r="H1984"/>
      <c r="I1984"/>
      <c r="J1984"/>
      <c r="K1984"/>
      <c r="L1984" s="11"/>
      <c r="M1984" s="11"/>
      <c r="N1984" s="11"/>
      <c r="O1984" s="11"/>
      <c r="P1984" s="11"/>
    </row>
    <row r="1985" spans="8:16">
      <c r="H1985"/>
      <c r="I1985"/>
      <c r="J1985"/>
      <c r="K1985"/>
      <c r="L1985" s="11"/>
      <c r="M1985" s="11"/>
      <c r="N1985" s="11"/>
      <c r="O1985" s="11"/>
      <c r="P1985" s="11"/>
    </row>
    <row r="1986" spans="8:16">
      <c r="H1986"/>
      <c r="I1986"/>
      <c r="J1986"/>
      <c r="K1986"/>
      <c r="L1986" s="11"/>
      <c r="M1986" s="11"/>
      <c r="N1986" s="11"/>
      <c r="O1986" s="11"/>
      <c r="P1986" s="11"/>
    </row>
    <row r="1987" spans="8:16">
      <c r="H1987"/>
      <c r="I1987"/>
      <c r="J1987"/>
      <c r="K1987"/>
      <c r="L1987" s="11"/>
      <c r="M1987" s="11"/>
      <c r="N1987" s="11"/>
      <c r="O1987" s="11"/>
      <c r="P1987" s="11"/>
    </row>
    <row r="1988" spans="8:16">
      <c r="H1988"/>
      <c r="I1988"/>
      <c r="J1988"/>
      <c r="K1988"/>
      <c r="L1988" s="11"/>
      <c r="M1988" s="11"/>
      <c r="N1988" s="11"/>
      <c r="O1988" s="11"/>
      <c r="P1988" s="11"/>
    </row>
    <row r="1989" spans="8:16">
      <c r="H1989"/>
      <c r="I1989"/>
      <c r="J1989"/>
      <c r="K1989"/>
      <c r="L1989" s="11"/>
      <c r="M1989" s="11"/>
      <c r="N1989" s="11"/>
      <c r="O1989" s="11"/>
      <c r="P1989" s="11"/>
    </row>
    <row r="1990" spans="8:16">
      <c r="H1990"/>
      <c r="I1990"/>
      <c r="J1990"/>
      <c r="K1990"/>
      <c r="L1990" s="11"/>
      <c r="M1990" s="11"/>
      <c r="N1990" s="11"/>
      <c r="O1990" s="11"/>
      <c r="P1990" s="11"/>
    </row>
    <row r="1991" spans="8:16">
      <c r="H1991"/>
      <c r="I1991"/>
      <c r="J1991"/>
      <c r="K1991"/>
      <c r="L1991" s="11"/>
      <c r="M1991" s="11"/>
      <c r="N1991" s="11"/>
      <c r="O1991" s="11"/>
      <c r="P1991" s="11"/>
    </row>
    <row r="1992" spans="8:16">
      <c r="H1992"/>
      <c r="I1992"/>
      <c r="J1992"/>
      <c r="K1992"/>
      <c r="L1992" s="11"/>
      <c r="M1992" s="11"/>
      <c r="N1992" s="11"/>
      <c r="O1992" s="11"/>
      <c r="P1992" s="11"/>
    </row>
    <row r="1993" spans="8:16">
      <c r="H1993"/>
      <c r="I1993"/>
      <c r="J1993"/>
      <c r="K1993"/>
      <c r="L1993" s="11"/>
      <c r="M1993" s="11"/>
      <c r="N1993" s="11"/>
      <c r="O1993" s="11"/>
      <c r="P1993" s="11"/>
    </row>
    <row r="1994" spans="8:16">
      <c r="H1994"/>
      <c r="I1994"/>
      <c r="J1994"/>
      <c r="K1994"/>
      <c r="L1994" s="11"/>
      <c r="M1994" s="11"/>
      <c r="N1994" s="11"/>
      <c r="O1994" s="11"/>
      <c r="P1994" s="11"/>
    </row>
    <row r="1995" spans="8:16">
      <c r="H1995"/>
      <c r="I1995"/>
      <c r="J1995"/>
      <c r="K1995"/>
      <c r="L1995" s="11"/>
      <c r="M1995" s="11"/>
      <c r="N1995" s="11"/>
      <c r="O1995" s="11"/>
      <c r="P1995" s="11"/>
    </row>
    <row r="1996" spans="8:16">
      <c r="H1996"/>
      <c r="I1996"/>
      <c r="J1996"/>
      <c r="K1996"/>
      <c r="L1996" s="11"/>
      <c r="M1996" s="11"/>
      <c r="N1996" s="11"/>
      <c r="O1996" s="11"/>
      <c r="P1996" s="11"/>
    </row>
    <row r="1997" spans="8:16">
      <c r="H1997"/>
      <c r="I1997"/>
      <c r="J1997"/>
      <c r="K1997"/>
      <c r="L1997" s="11"/>
      <c r="M1997" s="11"/>
      <c r="N1997" s="11"/>
      <c r="O1997" s="11"/>
      <c r="P1997" s="11"/>
    </row>
    <row r="1998" spans="8:16">
      <c r="H1998"/>
      <c r="I1998"/>
      <c r="J1998"/>
      <c r="K1998"/>
      <c r="L1998" s="11"/>
      <c r="M1998" s="11"/>
      <c r="N1998" s="11"/>
      <c r="O1998" s="11"/>
      <c r="P1998" s="11"/>
    </row>
    <row r="1999" spans="8:16">
      <c r="H1999"/>
      <c r="I1999"/>
      <c r="J1999"/>
      <c r="K1999"/>
      <c r="L1999" s="11"/>
      <c r="M1999" s="11"/>
      <c r="N1999" s="11"/>
      <c r="O1999" s="11"/>
      <c r="P1999" s="11"/>
    </row>
    <row r="2000" spans="8:16">
      <c r="H2000"/>
      <c r="I2000"/>
      <c r="J2000"/>
      <c r="K2000"/>
      <c r="L2000" s="11"/>
      <c r="M2000" s="11"/>
      <c r="N2000" s="11"/>
      <c r="O2000" s="11"/>
      <c r="P2000" s="11"/>
    </row>
    <row r="2001" spans="8:16">
      <c r="H2001"/>
      <c r="I2001"/>
      <c r="J2001"/>
      <c r="K2001"/>
      <c r="L2001" s="11"/>
      <c r="M2001" s="11"/>
      <c r="N2001" s="11"/>
      <c r="O2001" s="11"/>
      <c r="P2001" s="11"/>
    </row>
    <row r="2002" spans="8:16">
      <c r="H2002"/>
      <c r="I2002"/>
      <c r="J2002"/>
      <c r="K2002"/>
      <c r="L2002" s="11"/>
      <c r="M2002" s="11"/>
      <c r="N2002" s="11"/>
      <c r="O2002" s="11"/>
      <c r="P2002" s="11"/>
    </row>
    <row r="2003" spans="8:16">
      <c r="H2003"/>
      <c r="I2003"/>
      <c r="J2003"/>
      <c r="K2003"/>
      <c r="L2003" s="11"/>
      <c r="M2003" s="11"/>
      <c r="N2003" s="11"/>
      <c r="O2003" s="11"/>
      <c r="P2003" s="11"/>
    </row>
    <row r="2004" spans="8:16">
      <c r="H2004"/>
      <c r="I2004"/>
      <c r="J2004"/>
      <c r="K2004"/>
      <c r="L2004" s="11"/>
      <c r="M2004" s="11"/>
      <c r="N2004" s="11"/>
      <c r="O2004" s="11"/>
      <c r="P2004" s="11"/>
    </row>
    <row r="2005" spans="8:16">
      <c r="H2005"/>
      <c r="I2005"/>
      <c r="J2005"/>
      <c r="K2005"/>
      <c r="L2005" s="11"/>
      <c r="M2005" s="11"/>
      <c r="N2005" s="11"/>
      <c r="O2005" s="11"/>
      <c r="P2005" s="11"/>
    </row>
    <row r="2006" spans="8:16">
      <c r="H2006"/>
      <c r="I2006"/>
      <c r="J2006"/>
      <c r="K2006"/>
      <c r="L2006" s="11"/>
      <c r="M2006" s="11"/>
      <c r="N2006" s="11"/>
      <c r="O2006" s="11"/>
      <c r="P2006" s="11"/>
    </row>
    <row r="2007" spans="8:16">
      <c r="H2007"/>
      <c r="I2007"/>
      <c r="J2007"/>
      <c r="K2007"/>
      <c r="L2007" s="11"/>
      <c r="M2007" s="11"/>
      <c r="N2007" s="11"/>
      <c r="O2007" s="11"/>
      <c r="P2007" s="11"/>
    </row>
    <row r="2008" spans="8:16">
      <c r="H2008"/>
      <c r="I2008"/>
      <c r="J2008"/>
      <c r="K2008"/>
      <c r="L2008" s="11"/>
      <c r="M2008" s="11"/>
      <c r="N2008" s="11"/>
      <c r="O2008" s="11"/>
      <c r="P2008" s="11"/>
    </row>
    <row r="2009" spans="8:16">
      <c r="H2009"/>
      <c r="I2009"/>
      <c r="J2009"/>
      <c r="K2009"/>
      <c r="L2009" s="11"/>
      <c r="M2009" s="11"/>
      <c r="N2009" s="11"/>
      <c r="O2009" s="11"/>
      <c r="P2009" s="11"/>
    </row>
    <row r="2010" spans="8:16">
      <c r="H2010"/>
      <c r="I2010"/>
      <c r="J2010"/>
      <c r="K2010"/>
      <c r="L2010" s="11"/>
      <c r="M2010" s="11"/>
      <c r="N2010" s="11"/>
      <c r="O2010" s="11"/>
      <c r="P2010" s="11"/>
    </row>
    <row r="2011" spans="8:16">
      <c r="H2011"/>
      <c r="I2011"/>
      <c r="J2011"/>
      <c r="K2011"/>
      <c r="L2011" s="11"/>
      <c r="M2011" s="11"/>
      <c r="N2011" s="11"/>
      <c r="O2011" s="11"/>
      <c r="P2011" s="11"/>
    </row>
    <row r="2012" spans="8:16">
      <c r="H2012"/>
      <c r="I2012"/>
      <c r="J2012"/>
      <c r="K2012"/>
      <c r="L2012" s="11"/>
      <c r="M2012" s="11"/>
      <c r="N2012" s="11"/>
      <c r="O2012" s="11"/>
      <c r="P2012" s="11"/>
    </row>
    <row r="2013" spans="8:16">
      <c r="H2013"/>
      <c r="I2013"/>
      <c r="J2013"/>
      <c r="K2013"/>
      <c r="L2013" s="11"/>
      <c r="M2013" s="11"/>
      <c r="N2013" s="11"/>
      <c r="O2013" s="11"/>
      <c r="P2013" s="11"/>
    </row>
    <row r="2014" spans="8:16">
      <c r="H2014"/>
      <c r="I2014"/>
      <c r="J2014"/>
      <c r="K2014"/>
      <c r="L2014" s="11"/>
      <c r="M2014" s="11"/>
      <c r="N2014" s="11"/>
      <c r="O2014" s="11"/>
      <c r="P2014" s="11"/>
    </row>
    <row r="2015" spans="8:16">
      <c r="H2015"/>
      <c r="I2015"/>
      <c r="J2015"/>
      <c r="K2015"/>
      <c r="L2015" s="11"/>
      <c r="M2015" s="11"/>
      <c r="N2015" s="11"/>
      <c r="O2015" s="11"/>
      <c r="P2015" s="11"/>
    </row>
    <row r="2016" spans="8:16">
      <c r="H2016"/>
      <c r="I2016"/>
      <c r="J2016"/>
      <c r="K2016"/>
      <c r="L2016" s="11"/>
      <c r="M2016" s="11"/>
      <c r="N2016" s="11"/>
      <c r="O2016" s="11"/>
      <c r="P2016" s="11"/>
    </row>
    <row r="2017" spans="8:16">
      <c r="H2017"/>
      <c r="I2017"/>
      <c r="J2017"/>
      <c r="K2017"/>
      <c r="L2017" s="11"/>
      <c r="M2017" s="11"/>
      <c r="N2017" s="11"/>
      <c r="O2017" s="11"/>
      <c r="P2017" s="11"/>
    </row>
    <row r="2018" spans="8:16">
      <c r="H2018"/>
      <c r="I2018"/>
      <c r="J2018"/>
      <c r="K2018"/>
      <c r="L2018" s="11"/>
      <c r="M2018" s="11"/>
      <c r="N2018" s="11"/>
      <c r="O2018" s="11"/>
      <c r="P2018" s="11"/>
    </row>
    <row r="2019" spans="8:16">
      <c r="H2019"/>
      <c r="I2019"/>
      <c r="J2019"/>
      <c r="K2019"/>
      <c r="L2019" s="11"/>
      <c r="M2019" s="11"/>
      <c r="N2019" s="11"/>
      <c r="O2019" s="11"/>
      <c r="P2019" s="11"/>
    </row>
    <row r="2020" spans="8:16">
      <c r="H2020"/>
      <c r="I2020"/>
      <c r="J2020"/>
      <c r="K2020"/>
      <c r="L2020" s="11"/>
      <c r="M2020" s="11"/>
      <c r="N2020" s="11"/>
      <c r="O2020" s="11"/>
      <c r="P2020" s="11"/>
    </row>
    <row r="2021" spans="8:16">
      <c r="H2021"/>
      <c r="I2021"/>
      <c r="J2021"/>
      <c r="K2021"/>
      <c r="L2021" s="11"/>
      <c r="M2021" s="11"/>
      <c r="N2021" s="11"/>
      <c r="O2021" s="11"/>
      <c r="P2021" s="11"/>
    </row>
    <row r="2022" spans="8:16">
      <c r="H2022"/>
      <c r="I2022"/>
      <c r="J2022"/>
      <c r="K2022"/>
    </row>
    <row r="2023" spans="8:16">
      <c r="H2023"/>
      <c r="I2023"/>
      <c r="J2023"/>
      <c r="K2023"/>
    </row>
    <row r="2024" spans="8:16">
      <c r="H2024"/>
      <c r="I2024"/>
      <c r="J2024"/>
      <c r="K2024"/>
    </row>
    <row r="2025" spans="8:16">
      <c r="H2025"/>
      <c r="I2025"/>
      <c r="J2025"/>
      <c r="K2025"/>
    </row>
    <row r="2026" spans="8:16">
      <c r="H2026"/>
      <c r="I2026"/>
      <c r="J2026"/>
      <c r="K2026"/>
    </row>
    <row r="2027" spans="8:16">
      <c r="H2027"/>
      <c r="I2027"/>
      <c r="J2027"/>
      <c r="K2027"/>
    </row>
    <row r="2028" spans="8:16">
      <c r="H2028"/>
      <c r="I2028"/>
      <c r="J2028"/>
      <c r="K2028"/>
    </row>
    <row r="2029" spans="8:16">
      <c r="H2029"/>
      <c r="I2029"/>
      <c r="J2029"/>
      <c r="K2029"/>
    </row>
    <row r="2030" spans="8:16">
      <c r="H2030"/>
      <c r="I2030"/>
      <c r="J2030"/>
      <c r="K2030"/>
    </row>
    <row r="2031" spans="8:16">
      <c r="H2031"/>
      <c r="I2031"/>
      <c r="J2031"/>
      <c r="K2031"/>
    </row>
    <row r="2032" spans="8:16">
      <c r="H2032"/>
      <c r="I2032"/>
      <c r="J2032"/>
      <c r="K2032"/>
    </row>
    <row r="2033" spans="8:11">
      <c r="H2033"/>
      <c r="I2033"/>
      <c r="J2033"/>
      <c r="K2033"/>
    </row>
    <row r="2034" spans="8:11">
      <c r="H2034"/>
      <c r="I2034"/>
      <c r="J2034"/>
      <c r="K2034"/>
    </row>
    <row r="2035" spans="8:11">
      <c r="H2035"/>
      <c r="I2035"/>
      <c r="J2035"/>
      <c r="K2035"/>
    </row>
    <row r="2036" spans="8:11">
      <c r="H2036"/>
      <c r="I2036"/>
      <c r="J2036"/>
      <c r="K2036"/>
    </row>
    <row r="2037" spans="8:11">
      <c r="H2037"/>
      <c r="I2037"/>
      <c r="J2037"/>
      <c r="K2037"/>
    </row>
    <row r="2038" spans="8:11">
      <c r="H2038"/>
      <c r="I2038"/>
      <c r="J2038"/>
      <c r="K2038"/>
    </row>
    <row r="2039" spans="8:11">
      <c r="H2039"/>
      <c r="I2039"/>
      <c r="J2039"/>
      <c r="K2039"/>
    </row>
    <row r="2040" spans="8:11">
      <c r="H2040"/>
      <c r="I2040"/>
      <c r="J2040"/>
      <c r="K2040"/>
    </row>
    <row r="2041" spans="8:11">
      <c r="H2041"/>
      <c r="I2041"/>
      <c r="J2041"/>
      <c r="K2041"/>
    </row>
    <row r="2042" spans="8:11">
      <c r="H2042"/>
      <c r="I2042"/>
      <c r="J2042"/>
      <c r="K2042"/>
    </row>
    <row r="2043" spans="8:11">
      <c r="H2043"/>
      <c r="I2043"/>
      <c r="J2043"/>
      <c r="K2043"/>
    </row>
    <row r="2044" spans="8:11">
      <c r="H2044"/>
      <c r="I2044"/>
      <c r="J2044"/>
      <c r="K2044"/>
    </row>
    <row r="2045" spans="8:11">
      <c r="H2045"/>
      <c r="I2045"/>
      <c r="J2045"/>
      <c r="K2045"/>
    </row>
    <row r="2046" spans="8:11">
      <c r="H2046"/>
      <c r="I2046"/>
      <c r="J2046"/>
      <c r="K2046"/>
    </row>
    <row r="2047" spans="8:11">
      <c r="H2047"/>
      <c r="I2047"/>
      <c r="J2047"/>
      <c r="K2047"/>
    </row>
    <row r="2048" spans="8:11">
      <c r="H2048"/>
      <c r="I2048"/>
      <c r="J2048"/>
      <c r="K2048"/>
    </row>
    <row r="2049" spans="8:11">
      <c r="H2049"/>
      <c r="I2049"/>
      <c r="J2049"/>
      <c r="K2049"/>
    </row>
    <row r="2050" spans="8:11">
      <c r="H2050"/>
      <c r="I2050"/>
      <c r="J2050"/>
      <c r="K2050"/>
    </row>
    <row r="2051" spans="8:11">
      <c r="H2051"/>
      <c r="I2051"/>
      <c r="J2051"/>
      <c r="K2051"/>
    </row>
    <row r="2052" spans="8:11">
      <c r="H2052"/>
      <c r="I2052"/>
      <c r="J2052"/>
      <c r="K2052"/>
    </row>
    <row r="2053" spans="8:11">
      <c r="H2053"/>
      <c r="I2053"/>
      <c r="J2053"/>
      <c r="K2053"/>
    </row>
    <row r="2054" spans="8:11">
      <c r="H2054"/>
      <c r="I2054"/>
      <c r="J2054"/>
      <c r="K2054"/>
    </row>
    <row r="2055" spans="8:11">
      <c r="H2055"/>
      <c r="I2055"/>
      <c r="J2055"/>
      <c r="K2055"/>
    </row>
    <row r="2056" spans="8:11">
      <c r="H2056"/>
      <c r="I2056"/>
      <c r="J2056"/>
      <c r="K2056"/>
    </row>
    <row r="2057" spans="8:11">
      <c r="H2057"/>
      <c r="I2057"/>
      <c r="J2057"/>
      <c r="K2057"/>
    </row>
    <row r="2058" spans="8:11">
      <c r="H2058"/>
      <c r="I2058"/>
      <c r="J2058"/>
      <c r="K2058"/>
    </row>
    <row r="2059" spans="8:11">
      <c r="H2059"/>
      <c r="I2059"/>
      <c r="J2059"/>
      <c r="K2059"/>
    </row>
    <row r="2060" spans="8:11">
      <c r="H2060"/>
      <c r="I2060"/>
      <c r="J2060"/>
      <c r="K2060"/>
    </row>
    <row r="2061" spans="8:11">
      <c r="H2061"/>
      <c r="I2061"/>
      <c r="J2061"/>
      <c r="K2061"/>
    </row>
    <row r="2062" spans="8:11">
      <c r="H2062"/>
      <c r="I2062"/>
      <c r="J2062"/>
      <c r="K2062"/>
    </row>
    <row r="2063" spans="8:11">
      <c r="H2063"/>
      <c r="I2063"/>
      <c r="J2063"/>
      <c r="K2063"/>
    </row>
    <row r="2064" spans="8:11">
      <c r="H2064"/>
      <c r="I2064"/>
      <c r="J2064"/>
      <c r="K2064"/>
    </row>
    <row r="2065" spans="8:11">
      <c r="H2065"/>
      <c r="I2065"/>
      <c r="J2065"/>
      <c r="K2065"/>
    </row>
    <row r="2066" spans="8:11">
      <c r="H2066"/>
      <c r="I2066"/>
      <c r="J2066"/>
      <c r="K2066"/>
    </row>
    <row r="2067" spans="8:11">
      <c r="H2067"/>
      <c r="I2067"/>
      <c r="J2067"/>
      <c r="K2067"/>
    </row>
    <row r="2068" spans="8:11">
      <c r="H2068"/>
      <c r="I2068"/>
      <c r="J2068"/>
      <c r="K2068"/>
    </row>
    <row r="2069" spans="8:11">
      <c r="H2069"/>
      <c r="I2069"/>
      <c r="J2069"/>
      <c r="K2069"/>
    </row>
    <row r="2070" spans="8:11">
      <c r="H2070"/>
      <c r="I2070"/>
      <c r="J2070"/>
      <c r="K2070"/>
    </row>
    <row r="2071" spans="8:11">
      <c r="H2071"/>
      <c r="I2071"/>
      <c r="J2071"/>
      <c r="K2071"/>
    </row>
    <row r="2072" spans="8:11">
      <c r="H2072"/>
      <c r="I2072"/>
      <c r="J2072"/>
      <c r="K2072"/>
    </row>
    <row r="2073" spans="8:11">
      <c r="H2073"/>
      <c r="I2073"/>
      <c r="J2073"/>
      <c r="K2073"/>
    </row>
    <row r="2074" spans="8:11">
      <c r="H2074"/>
      <c r="I2074"/>
      <c r="J2074"/>
      <c r="K2074"/>
    </row>
    <row r="2075" spans="8:11">
      <c r="H2075"/>
      <c r="I2075"/>
      <c r="J2075"/>
      <c r="K2075"/>
    </row>
    <row r="2076" spans="8:11">
      <c r="H2076"/>
      <c r="I2076"/>
      <c r="J2076"/>
      <c r="K2076"/>
    </row>
    <row r="2077" spans="8:11">
      <c r="H2077"/>
      <c r="I2077"/>
      <c r="J2077"/>
      <c r="K2077"/>
    </row>
    <row r="2078" spans="8:11">
      <c r="H2078"/>
      <c r="I2078"/>
      <c r="J2078"/>
      <c r="K2078"/>
    </row>
    <row r="2079" spans="8:11">
      <c r="H2079"/>
      <c r="I2079"/>
      <c r="J2079"/>
      <c r="K2079"/>
    </row>
    <row r="2080" spans="8:11">
      <c r="H2080"/>
      <c r="I2080"/>
      <c r="J2080"/>
      <c r="K2080"/>
    </row>
    <row r="2081" spans="8:11">
      <c r="H2081"/>
      <c r="I2081"/>
      <c r="J2081"/>
      <c r="K2081"/>
    </row>
    <row r="2082" spans="8:11">
      <c r="H2082"/>
      <c r="I2082"/>
      <c r="J2082"/>
      <c r="K2082"/>
    </row>
    <row r="2083" spans="8:11">
      <c r="H2083"/>
      <c r="I2083"/>
      <c r="J2083"/>
      <c r="K2083"/>
    </row>
    <row r="2084" spans="8:11">
      <c r="H2084"/>
      <c r="I2084"/>
      <c r="J2084"/>
      <c r="K2084"/>
    </row>
    <row r="2085" spans="8:11">
      <c r="H2085"/>
      <c r="I2085"/>
      <c r="J2085"/>
      <c r="K2085"/>
    </row>
    <row r="2086" spans="8:11">
      <c r="H2086"/>
      <c r="I2086"/>
      <c r="J2086"/>
      <c r="K2086"/>
    </row>
    <row r="2087" spans="8:11">
      <c r="H2087"/>
      <c r="I2087"/>
      <c r="J2087"/>
      <c r="K2087"/>
    </row>
    <row r="2088" spans="8:11">
      <c r="H2088"/>
      <c r="I2088"/>
      <c r="J2088"/>
      <c r="K2088"/>
    </row>
    <row r="2089" spans="8:11">
      <c r="H2089"/>
      <c r="I2089"/>
      <c r="J2089"/>
      <c r="K2089"/>
    </row>
    <row r="2090" spans="8:11">
      <c r="H2090"/>
      <c r="I2090"/>
      <c r="J2090"/>
      <c r="K2090"/>
    </row>
    <row r="2091" spans="8:11">
      <c r="H2091"/>
      <c r="I2091"/>
      <c r="J2091"/>
      <c r="K2091"/>
    </row>
    <row r="2092" spans="8:11">
      <c r="H2092"/>
      <c r="I2092"/>
      <c r="J2092"/>
      <c r="K2092"/>
    </row>
    <row r="2093" spans="8:11">
      <c r="H2093"/>
      <c r="I2093"/>
      <c r="J2093"/>
      <c r="K2093"/>
    </row>
    <row r="2094" spans="8:11">
      <c r="H2094"/>
      <c r="I2094"/>
      <c r="J2094"/>
      <c r="K2094"/>
    </row>
    <row r="2095" spans="8:11">
      <c r="H2095"/>
      <c r="I2095"/>
      <c r="J2095"/>
      <c r="K2095"/>
    </row>
    <row r="2096" spans="8:11">
      <c r="H2096"/>
      <c r="I2096"/>
      <c r="J2096"/>
      <c r="K2096"/>
    </row>
    <row r="2097" spans="8:11">
      <c r="H2097"/>
      <c r="I2097"/>
      <c r="J2097"/>
      <c r="K2097"/>
    </row>
    <row r="2098" spans="8:11">
      <c r="H2098"/>
      <c r="I2098"/>
      <c r="J2098"/>
      <c r="K2098"/>
    </row>
    <row r="2099" spans="8:11">
      <c r="H2099"/>
      <c r="I2099"/>
      <c r="J2099"/>
      <c r="K2099"/>
    </row>
    <row r="2100" spans="8:11">
      <c r="H2100"/>
      <c r="I2100"/>
      <c r="J2100"/>
      <c r="K2100"/>
    </row>
    <row r="2101" spans="8:11">
      <c r="H2101"/>
      <c r="I2101"/>
      <c r="J2101"/>
      <c r="K2101"/>
    </row>
    <row r="2102" spans="8:11">
      <c r="H2102"/>
      <c r="I2102"/>
      <c r="J2102"/>
      <c r="K2102"/>
    </row>
    <row r="2103" spans="8:11">
      <c r="H2103"/>
      <c r="I2103"/>
      <c r="J2103"/>
      <c r="K2103"/>
    </row>
    <row r="2104" spans="8:11">
      <c r="H2104"/>
      <c r="I2104"/>
      <c r="J2104"/>
      <c r="K2104"/>
    </row>
    <row r="2105" spans="8:11">
      <c r="H2105"/>
      <c r="I2105"/>
      <c r="J2105"/>
      <c r="K2105"/>
    </row>
    <row r="2106" spans="8:11">
      <c r="H2106"/>
      <c r="I2106"/>
      <c r="J2106"/>
      <c r="K2106"/>
    </row>
    <row r="2107" spans="8:11">
      <c r="H2107"/>
      <c r="I2107"/>
      <c r="J2107"/>
      <c r="K2107"/>
    </row>
    <row r="2108" spans="8:11">
      <c r="H2108"/>
      <c r="I2108"/>
      <c r="J2108"/>
      <c r="K2108"/>
    </row>
    <row r="2109" spans="8:11">
      <c r="H2109"/>
      <c r="I2109"/>
      <c r="J2109"/>
      <c r="K2109"/>
    </row>
    <row r="2110" spans="8:11">
      <c r="H2110"/>
      <c r="I2110"/>
      <c r="J2110"/>
      <c r="K2110"/>
    </row>
    <row r="2111" spans="8:11">
      <c r="H2111"/>
      <c r="I2111"/>
      <c r="J2111"/>
      <c r="K2111"/>
    </row>
    <row r="2112" spans="8:11">
      <c r="H2112"/>
      <c r="I2112"/>
      <c r="J2112"/>
      <c r="K2112"/>
    </row>
    <row r="2113" spans="8:11">
      <c r="H2113"/>
      <c r="I2113"/>
      <c r="J2113"/>
      <c r="K2113"/>
    </row>
    <row r="2114" spans="8:11">
      <c r="H2114"/>
      <c r="I2114"/>
      <c r="J2114"/>
      <c r="K2114"/>
    </row>
    <row r="2115" spans="8:11">
      <c r="H2115"/>
      <c r="I2115"/>
      <c r="J2115"/>
      <c r="K2115"/>
    </row>
    <row r="2116" spans="8:11">
      <c r="H2116"/>
      <c r="I2116"/>
      <c r="J2116"/>
      <c r="K2116"/>
    </row>
    <row r="2117" spans="8:11">
      <c r="H2117"/>
      <c r="I2117"/>
      <c r="J2117"/>
      <c r="K2117"/>
    </row>
    <row r="2118" spans="8:11">
      <c r="H2118"/>
      <c r="I2118"/>
      <c r="J2118"/>
      <c r="K2118"/>
    </row>
    <row r="2119" spans="8:11">
      <c r="H2119"/>
      <c r="I2119"/>
      <c r="J2119"/>
      <c r="K2119"/>
    </row>
    <row r="2120" spans="8:11">
      <c r="H2120"/>
      <c r="I2120"/>
      <c r="J2120"/>
      <c r="K2120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York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Rahn</dc:creator>
  <cp:lastModifiedBy>Jay Rahn</cp:lastModifiedBy>
  <dcterms:created xsi:type="dcterms:W3CDTF">2017-07-21T12:31:14Z</dcterms:created>
  <dcterms:modified xsi:type="dcterms:W3CDTF">2017-07-26T22:44:03Z</dcterms:modified>
</cp:coreProperties>
</file>