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Ex1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1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ecampus_1styrmath\lecture material\Statistics_module1\final material\"/>
    </mc:Choice>
  </mc:AlternateContent>
  <xr:revisionPtr revIDLastSave="0" documentId="13_ncr:1_{84056DC5-DF2D-4C1C-AA75-77F2B161833E}" xr6:coauthVersionLast="47" xr6:coauthVersionMax="47" xr10:uidLastSave="{00000000-0000-0000-0000-000000000000}"/>
  <bookViews>
    <workbookView xWindow="-110" yWindow="-110" windowWidth="19420" windowHeight="12220" firstSheet="6" activeTab="9" xr2:uid="{00000000-000D-0000-FFFF-FFFF00000000}"/>
  </bookViews>
  <sheets>
    <sheet name="Covid cases ON" sheetId="5" r:id="rId1"/>
    <sheet name="Violent Crime Rates" sheetId="2" r:id="rId2"/>
    <sheet name="Trees" sheetId="3" r:id="rId3"/>
    <sheet name="Total Crime Rates" sheetId="4" r:id="rId4"/>
    <sheet name="Total crime rates2" sheetId="6" r:id="rId5"/>
    <sheet name="Human Development Index" sheetId="8" r:id="rId6"/>
    <sheet name="Covid past 7 days" sheetId="9" r:id="rId7"/>
    <sheet name="GDP and emissions" sheetId="10" r:id="rId8"/>
    <sheet name="Human Development Index (2)" sheetId="12" r:id="rId9"/>
    <sheet name="Tree heights" sheetId="11" r:id="rId10"/>
    <sheet name="Incomes" sheetId="13" r:id="rId11"/>
  </sheets>
  <definedNames>
    <definedName name="_xlchart.v1.0" hidden="1">'Tree heights'!$B$2:$B$31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3" l="1"/>
  <c r="D4" i="3"/>
  <c r="D3" i="3"/>
  <c r="D2" i="3"/>
</calcChain>
</file>

<file path=xl/sharedStrings.xml><?xml version="1.0" encoding="utf-8"?>
<sst xmlns="http://schemas.openxmlformats.org/spreadsheetml/2006/main" count="198" uniqueCount="74">
  <si>
    <t>New Covid cases in ON on Dec. 7, 2021</t>
  </si>
  <si>
    <t>Unvaccnd</t>
  </si>
  <si>
    <t>Partial vacc</t>
  </si>
  <si>
    <t>Fully vacc</t>
  </si>
  <si>
    <t>Unknown status</t>
  </si>
  <si>
    <t>Total cases</t>
  </si>
  <si>
    <t>Cases per 100000</t>
  </si>
  <si>
    <t>2020 Crime Rates in Canadian Provinces</t>
  </si>
  <si>
    <t>Violent crimes per 100,000 residents</t>
  </si>
  <si>
    <t>Provinces</t>
  </si>
  <si>
    <t>New Foundland &amp; Labrardor</t>
  </si>
  <si>
    <t>Prince Edward Island</t>
  </si>
  <si>
    <t>Nova Scotia</t>
  </si>
  <si>
    <t>New Brunswick</t>
  </si>
  <si>
    <t>Quebec</t>
  </si>
  <si>
    <t>Ontario</t>
  </si>
  <si>
    <t>Manitoba</t>
  </si>
  <si>
    <t>Saskatchewan</t>
  </si>
  <si>
    <t>Alberta</t>
  </si>
  <si>
    <t>British Columbia</t>
  </si>
  <si>
    <t>Northwest Territories</t>
  </si>
  <si>
    <t>Nunavut</t>
  </si>
  <si>
    <t>Yukon</t>
  </si>
  <si>
    <t>Tree type</t>
  </si>
  <si>
    <t>Pine</t>
  </si>
  <si>
    <t>Fir</t>
  </si>
  <si>
    <t>Spruce</t>
  </si>
  <si>
    <t>Cedar</t>
  </si>
  <si>
    <t>Hemlock</t>
  </si>
  <si>
    <t>Violent crimes</t>
  </si>
  <si>
    <t>2020 Crime Rates in Canadian Provinces, per 100,000 residents</t>
  </si>
  <si>
    <t>Property crimes</t>
  </si>
  <si>
    <t>Other crimes</t>
  </si>
  <si>
    <t>Traffic violations</t>
  </si>
  <si>
    <t>3 components of the Human Development Index 2018</t>
  </si>
  <si>
    <t>Country</t>
  </si>
  <si>
    <t>Education Index</t>
  </si>
  <si>
    <t>Income Index</t>
  </si>
  <si>
    <t>Life Expectancy Index</t>
  </si>
  <si>
    <t>Canada</t>
  </si>
  <si>
    <t>USA</t>
  </si>
  <si>
    <t>Mexico</t>
  </si>
  <si>
    <t>India</t>
  </si>
  <si>
    <t>China</t>
  </si>
  <si>
    <t>Iran</t>
  </si>
  <si>
    <t>UK</t>
  </si>
  <si>
    <t>Germany</t>
  </si>
  <si>
    <t>Russia</t>
  </si>
  <si>
    <t>Egypt</t>
  </si>
  <si>
    <t>South Africa</t>
  </si>
  <si>
    <t>Zimbabwe</t>
  </si>
  <si>
    <t>Australia</t>
  </si>
  <si>
    <t>12/1/2021</t>
  </si>
  <si>
    <t>12/2/2021</t>
  </si>
  <si>
    <t>12/3/2021</t>
  </si>
  <si>
    <t>12/4/2021</t>
  </si>
  <si>
    <t>12/5/2021</t>
  </si>
  <si>
    <t>12/6/2021</t>
  </si>
  <si>
    <t>12/7/2021</t>
  </si>
  <si>
    <t>Date</t>
  </si>
  <si>
    <t>Canada GDP per capita (2021 USD)</t>
  </si>
  <si>
    <t>Year</t>
  </si>
  <si>
    <t>GDP per capita</t>
  </si>
  <si>
    <t>New Covid cases over past 7 days (12/7/2021)</t>
  </si>
  <si>
    <t>ON</t>
  </si>
  <si>
    <t>QC</t>
  </si>
  <si>
    <t>CO2 emissions (metric tons per capita)</t>
  </si>
  <si>
    <t>Canada GDP per capita and emissions</t>
  </si>
  <si>
    <t>Height (m)</t>
  </si>
  <si>
    <t>Bins</t>
  </si>
  <si>
    <t>Bin</t>
  </si>
  <si>
    <t>More</t>
  </si>
  <si>
    <t>Frequency</t>
  </si>
  <si>
    <t>Incomes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</si>
</sst>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New Covid Cases in ON on 12/7/2021 by vaccination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'Covid cases ON'!$A$4:$A$7</c:f>
              <c:strCache>
                <c:ptCount val="4"/>
                <c:pt idx="0">
                  <c:v>Unvaccnd</c:v>
                </c:pt>
                <c:pt idx="1">
                  <c:v>Partial vacc</c:v>
                </c:pt>
                <c:pt idx="2">
                  <c:v>Fully vacc</c:v>
                </c:pt>
                <c:pt idx="3">
                  <c:v>Unknown status</c:v>
                </c:pt>
              </c:strCache>
            </c:strRef>
          </c:cat>
          <c:val>
            <c:numRef>
              <c:f>'Covid cases ON'!$B$4:$B$7</c:f>
              <c:numCache>
                <c:formatCode>General</c:formatCode>
                <c:ptCount val="4"/>
                <c:pt idx="0">
                  <c:v>424</c:v>
                </c:pt>
                <c:pt idx="1">
                  <c:v>26</c:v>
                </c:pt>
                <c:pt idx="2">
                  <c:v>401</c:v>
                </c:pt>
                <c:pt idx="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2-4407-9629-651D3F9AD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97914176"/>
        <c:axId val="1597915008"/>
      </c:barChart>
      <c:catAx>
        <c:axId val="15979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7915008"/>
        <c:crosses val="autoZero"/>
        <c:auto val="1"/>
        <c:lblAlgn val="ctr"/>
        <c:lblOffset val="100"/>
        <c:noMultiLvlLbl val="0"/>
      </c:catAx>
      <c:valAx>
        <c:axId val="159791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79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Grouped</a:t>
            </a:r>
            <a:r>
              <a:rPr lang="en-CA" baseline="0"/>
              <a:t> Column Chart of Crimes Across Canadian provinces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crime rates2'!$A$4</c:f>
              <c:strCache>
                <c:ptCount val="1"/>
                <c:pt idx="0">
                  <c:v>New Foundland &amp; Labrardor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rates2'!$B$4:$E$4</c:f>
              <c:numCache>
                <c:formatCode>General</c:formatCode>
                <c:ptCount val="4"/>
                <c:pt idx="0">
                  <c:v>1327.42</c:v>
                </c:pt>
                <c:pt idx="1">
                  <c:v>3375.41</c:v>
                </c:pt>
                <c:pt idx="2">
                  <c:v>1221.5899999999999</c:v>
                </c:pt>
                <c:pt idx="3">
                  <c:v>325.2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A-4003-BEFC-ABE7EC1C0075}"/>
            </c:ext>
          </c:extLst>
        </c:ser>
        <c:ser>
          <c:idx val="1"/>
          <c:order val="1"/>
          <c:tx>
            <c:strRef>
              <c:f>'Total crime rates2'!$A$5</c:f>
              <c:strCache>
                <c:ptCount val="1"/>
                <c:pt idx="0">
                  <c:v>Prince Edward Island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rates2'!$B$5:$E$5</c:f>
              <c:numCache>
                <c:formatCode>General</c:formatCode>
                <c:ptCount val="4"/>
                <c:pt idx="0">
                  <c:v>785.74</c:v>
                </c:pt>
                <c:pt idx="1">
                  <c:v>2916.94</c:v>
                </c:pt>
                <c:pt idx="2">
                  <c:v>619.58000000000004</c:v>
                </c:pt>
                <c:pt idx="3">
                  <c:v>397.58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A-4003-BEFC-ABE7EC1C0075}"/>
            </c:ext>
          </c:extLst>
        </c:ser>
        <c:ser>
          <c:idx val="2"/>
          <c:order val="2"/>
          <c:tx>
            <c:strRef>
              <c:f>'Total crime rates2'!$A$6</c:f>
              <c:strCache>
                <c:ptCount val="1"/>
                <c:pt idx="0">
                  <c:v>Nova Scotia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rates2'!$B$6:$E$6</c:f>
              <c:numCache>
                <c:formatCode>General</c:formatCode>
                <c:ptCount val="4"/>
                <c:pt idx="0">
                  <c:v>1153.45</c:v>
                </c:pt>
                <c:pt idx="1">
                  <c:v>2843.18</c:v>
                </c:pt>
                <c:pt idx="2">
                  <c:v>882.25</c:v>
                </c:pt>
                <c:pt idx="3">
                  <c:v>326.07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A-4003-BEFC-ABE7EC1C0075}"/>
            </c:ext>
          </c:extLst>
        </c:ser>
        <c:ser>
          <c:idx val="3"/>
          <c:order val="3"/>
          <c:tx>
            <c:strRef>
              <c:f>'Total crime rates2'!$A$7</c:f>
              <c:strCache>
                <c:ptCount val="1"/>
                <c:pt idx="0">
                  <c:v>New Brunswick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rates2'!$B$7:$E$7</c:f>
              <c:numCache>
                <c:formatCode>General</c:formatCode>
                <c:ptCount val="4"/>
                <c:pt idx="0">
                  <c:v>1176.56</c:v>
                </c:pt>
                <c:pt idx="1">
                  <c:v>2696.16</c:v>
                </c:pt>
                <c:pt idx="2">
                  <c:v>823.62</c:v>
                </c:pt>
                <c:pt idx="3">
                  <c:v>300.08999999999997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1A-4003-BEFC-ABE7EC1C0075}"/>
            </c:ext>
          </c:extLst>
        </c:ser>
        <c:ser>
          <c:idx val="4"/>
          <c:order val="4"/>
          <c:tx>
            <c:strRef>
              <c:f>'Total crime rates2'!$A$8</c:f>
              <c:strCache>
                <c:ptCount val="1"/>
                <c:pt idx="0">
                  <c:v>Quebec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rates2'!$B$8:$E$8</c:f>
              <c:numCache>
                <c:formatCode>General</c:formatCode>
                <c:ptCount val="4"/>
                <c:pt idx="0">
                  <c:v>950.41</c:v>
                </c:pt>
                <c:pt idx="1">
                  <c:v>1854.28</c:v>
                </c:pt>
                <c:pt idx="2">
                  <c:v>442.21</c:v>
                </c:pt>
                <c:pt idx="3">
                  <c:v>480.02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1A-4003-BEFC-ABE7EC1C0075}"/>
            </c:ext>
          </c:extLst>
        </c:ser>
        <c:ser>
          <c:idx val="5"/>
          <c:order val="5"/>
          <c:tx>
            <c:strRef>
              <c:f>'Total crime rates2'!$A$9</c:f>
              <c:strCache>
                <c:ptCount val="1"/>
                <c:pt idx="0">
                  <c:v>Ontario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rates2'!$B$9:$E$9</c:f>
              <c:numCache>
                <c:formatCode>General</c:formatCode>
                <c:ptCount val="4"/>
                <c:pt idx="0">
                  <c:v>789.81</c:v>
                </c:pt>
                <c:pt idx="1">
                  <c:v>2286.89</c:v>
                </c:pt>
                <c:pt idx="2">
                  <c:v>531.65</c:v>
                </c:pt>
                <c:pt idx="3">
                  <c:v>201.4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1A-4003-BEFC-ABE7EC1C0075}"/>
            </c:ext>
          </c:extLst>
        </c:ser>
        <c:ser>
          <c:idx val="6"/>
          <c:order val="6"/>
          <c:tx>
            <c:strRef>
              <c:f>'Total crime rates2'!$A$10</c:f>
              <c:strCache>
                <c:ptCount val="1"/>
                <c:pt idx="0">
                  <c:v>Manitoba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rates2'!$B$10:$E$10</c:f>
              <c:numCache>
                <c:formatCode>General</c:formatCode>
                <c:ptCount val="4"/>
                <c:pt idx="0">
                  <c:v>1938.05</c:v>
                </c:pt>
                <c:pt idx="1">
                  <c:v>5093.28</c:v>
                </c:pt>
                <c:pt idx="2">
                  <c:v>1775.32</c:v>
                </c:pt>
                <c:pt idx="3">
                  <c:v>324.7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1A-4003-BEFC-ABE7EC1C0075}"/>
            </c:ext>
          </c:extLst>
        </c:ser>
        <c:ser>
          <c:idx val="7"/>
          <c:order val="7"/>
          <c:tx>
            <c:strRef>
              <c:f>'Total crime rates2'!$A$11</c:f>
              <c:strCache>
                <c:ptCount val="1"/>
                <c:pt idx="0">
                  <c:v>Saskatchewan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rates2'!$B$11:$E$11</c:f>
              <c:numCache>
                <c:formatCode>General</c:formatCode>
                <c:ptCount val="4"/>
                <c:pt idx="0">
                  <c:v>2027.58</c:v>
                </c:pt>
                <c:pt idx="1">
                  <c:v>6553.36</c:v>
                </c:pt>
                <c:pt idx="2">
                  <c:v>3164.78</c:v>
                </c:pt>
                <c:pt idx="3">
                  <c:v>811.12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1A-4003-BEFC-ABE7EC1C0075}"/>
            </c:ext>
          </c:extLst>
        </c:ser>
        <c:ser>
          <c:idx val="8"/>
          <c:order val="8"/>
          <c:tx>
            <c:strRef>
              <c:f>'Total crime rates2'!$A$12</c:f>
              <c:strCache>
                <c:ptCount val="1"/>
                <c:pt idx="0">
                  <c:v>Alberta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rates2'!$B$12:$E$12</c:f>
              <c:numCache>
                <c:formatCode>General</c:formatCode>
                <c:ptCount val="4"/>
                <c:pt idx="0">
                  <c:v>1243.53</c:v>
                </c:pt>
                <c:pt idx="1">
                  <c:v>5205.6499999999996</c:v>
                </c:pt>
                <c:pt idx="2">
                  <c:v>1610.56</c:v>
                </c:pt>
                <c:pt idx="3">
                  <c:v>407.11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1A-4003-BEFC-ABE7EC1C0075}"/>
            </c:ext>
          </c:extLst>
        </c:ser>
        <c:ser>
          <c:idx val="9"/>
          <c:order val="9"/>
          <c:tx>
            <c:strRef>
              <c:f>'Total crime rates2'!$A$13</c:f>
              <c:strCache>
                <c:ptCount val="1"/>
                <c:pt idx="0">
                  <c:v>British Columbia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rates2'!$B$13:$E$13</c:f>
              <c:numCache>
                <c:formatCode>General</c:formatCode>
                <c:ptCount val="4"/>
                <c:pt idx="0">
                  <c:v>1139.3399999999999</c:v>
                </c:pt>
                <c:pt idx="1">
                  <c:v>5001.4399999999996</c:v>
                </c:pt>
                <c:pt idx="2">
                  <c:v>1597.37</c:v>
                </c:pt>
                <c:pt idx="3">
                  <c:v>330.18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1A-4003-BEFC-ABE7EC1C0075}"/>
            </c:ext>
          </c:extLst>
        </c:ser>
        <c:ser>
          <c:idx val="10"/>
          <c:order val="10"/>
          <c:tx>
            <c:strRef>
              <c:f>'Total crime rates2'!$A$14</c:f>
              <c:strCache>
                <c:ptCount val="1"/>
                <c:pt idx="0">
                  <c:v>Yukon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rates2'!$B$14:$E$14</c:f>
              <c:numCache>
                <c:formatCode>General</c:formatCode>
                <c:ptCount val="4"/>
                <c:pt idx="0">
                  <c:v>4147.55</c:v>
                </c:pt>
                <c:pt idx="1">
                  <c:v>9225.9699999999993</c:v>
                </c:pt>
                <c:pt idx="2">
                  <c:v>9169.9599999999991</c:v>
                </c:pt>
                <c:pt idx="3">
                  <c:v>1165.58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1A-4003-BEFC-ABE7EC1C0075}"/>
            </c:ext>
          </c:extLst>
        </c:ser>
        <c:ser>
          <c:idx val="11"/>
          <c:order val="11"/>
          <c:tx>
            <c:strRef>
              <c:f>'Total crime rates2'!$A$15</c:f>
              <c:strCache>
                <c:ptCount val="1"/>
                <c:pt idx="0">
                  <c:v>Northwest Territories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rates2'!$B$15:$E$15</c:f>
              <c:numCache>
                <c:formatCode>General</c:formatCode>
                <c:ptCount val="4"/>
                <c:pt idx="0">
                  <c:v>7836.92</c:v>
                </c:pt>
                <c:pt idx="1">
                  <c:v>20661.580000000002</c:v>
                </c:pt>
                <c:pt idx="2">
                  <c:v>12089.32</c:v>
                </c:pt>
                <c:pt idx="3">
                  <c:v>1738.29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1A-4003-BEFC-ABE7EC1C0075}"/>
            </c:ext>
          </c:extLst>
        </c:ser>
        <c:ser>
          <c:idx val="12"/>
          <c:order val="12"/>
          <c:tx>
            <c:strRef>
              <c:f>'Total crime rates2'!$A$16</c:f>
              <c:strCache>
                <c:ptCount val="1"/>
                <c:pt idx="0">
                  <c:v>Nunavut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rates2'!$B$16:$E$16</c:f>
              <c:numCache>
                <c:formatCode>General</c:formatCode>
                <c:ptCount val="4"/>
                <c:pt idx="0">
                  <c:v>8152.2</c:v>
                </c:pt>
                <c:pt idx="1">
                  <c:v>15171.78</c:v>
                </c:pt>
                <c:pt idx="2">
                  <c:v>11088.94</c:v>
                </c:pt>
                <c:pt idx="3">
                  <c:v>790.14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1A-4003-BEFC-ABE7EC1C0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8004320"/>
        <c:axId val="1768011808"/>
      </c:barChart>
      <c:catAx>
        <c:axId val="176800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8011808"/>
        <c:crosses val="autoZero"/>
        <c:auto val="1"/>
        <c:lblAlgn val="ctr"/>
        <c:lblOffset val="100"/>
        <c:noMultiLvlLbl val="0"/>
      </c:catAx>
      <c:valAx>
        <c:axId val="176801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800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New Covid Cases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'Covid past 7 days'!$B$3</c:f>
              <c:strCache>
                <c:ptCount val="1"/>
                <c:pt idx="0">
                  <c:v>ON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'Covid past 7 days'!$A$4:$A$10</c:f>
              <c:strCache>
                <c:ptCount val="7"/>
                <c:pt idx="0">
                  <c:v>12/1/2021</c:v>
                </c:pt>
                <c:pt idx="1">
                  <c:v>12/2/2021</c:v>
                </c:pt>
                <c:pt idx="2">
                  <c:v>12/3/2021</c:v>
                </c:pt>
                <c:pt idx="3">
                  <c:v>12/4/2021</c:v>
                </c:pt>
                <c:pt idx="4">
                  <c:v>12/5/2021</c:v>
                </c:pt>
                <c:pt idx="5">
                  <c:v>12/6/2021</c:v>
                </c:pt>
                <c:pt idx="6">
                  <c:v>12/7/2021</c:v>
                </c:pt>
              </c:strCache>
            </c:strRef>
          </c:cat>
          <c:val>
            <c:numRef>
              <c:f>'Covid past 7 days'!$B$4:$B$10</c:f>
              <c:numCache>
                <c:formatCode>General</c:formatCode>
                <c:ptCount val="7"/>
                <c:pt idx="0">
                  <c:v>780</c:v>
                </c:pt>
                <c:pt idx="1">
                  <c:v>959</c:v>
                </c:pt>
                <c:pt idx="2">
                  <c:v>1031</c:v>
                </c:pt>
                <c:pt idx="3">
                  <c:v>1053</c:v>
                </c:pt>
                <c:pt idx="4">
                  <c:v>1184</c:v>
                </c:pt>
                <c:pt idx="5">
                  <c:v>887</c:v>
                </c:pt>
                <c:pt idx="6">
                  <c:v>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B-4549-A39D-A46BBAB7B30B}"/>
            </c:ext>
          </c:extLst>
        </c:ser>
        <c:ser>
          <c:idx val="1"/>
          <c:order val="1"/>
          <c:tx>
            <c:strRef>
              <c:f>'Covid past 7 days'!$C$3</c:f>
              <c:strCache>
                <c:ptCount val="1"/>
                <c:pt idx="0">
                  <c:v>QC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'Covid past 7 days'!$A$4:$A$10</c:f>
              <c:strCache>
                <c:ptCount val="7"/>
                <c:pt idx="0">
                  <c:v>12/1/2021</c:v>
                </c:pt>
                <c:pt idx="1">
                  <c:v>12/2/2021</c:v>
                </c:pt>
                <c:pt idx="2">
                  <c:v>12/3/2021</c:v>
                </c:pt>
                <c:pt idx="3">
                  <c:v>12/4/2021</c:v>
                </c:pt>
                <c:pt idx="4">
                  <c:v>12/5/2021</c:v>
                </c:pt>
                <c:pt idx="5">
                  <c:v>12/6/2021</c:v>
                </c:pt>
                <c:pt idx="6">
                  <c:v>12/7/2021</c:v>
                </c:pt>
              </c:strCache>
            </c:strRef>
          </c:cat>
          <c:val>
            <c:numRef>
              <c:f>'Covid past 7 days'!$C$4:$C$10</c:f>
              <c:numCache>
                <c:formatCode>General</c:formatCode>
                <c:ptCount val="7"/>
                <c:pt idx="0">
                  <c:v>1196</c:v>
                </c:pt>
                <c:pt idx="1">
                  <c:v>1146</c:v>
                </c:pt>
                <c:pt idx="2">
                  <c:v>1355</c:v>
                </c:pt>
                <c:pt idx="3">
                  <c:v>1512</c:v>
                </c:pt>
                <c:pt idx="4">
                  <c:v>1256</c:v>
                </c:pt>
                <c:pt idx="5">
                  <c:v>1184</c:v>
                </c:pt>
                <c:pt idx="6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4B-4549-A39D-A46BBAB7B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7872720"/>
        <c:axId val="1077879376"/>
      </c:lineChart>
      <c:catAx>
        <c:axId val="10778727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879376"/>
        <c:crosses val="autoZero"/>
        <c:auto val="1"/>
        <c:lblAlgn val="ctr"/>
        <c:lblOffset val="100"/>
        <c:noMultiLvlLbl val="0"/>
      </c:catAx>
      <c:valAx>
        <c:axId val="10778793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87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Canada</a:t>
            </a:r>
            <a:r>
              <a:rPr lang="en-CA" baseline="0"/>
              <a:t> GDP per capita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'Covid past 7 days'!$L$4:$L$64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xVal>
          <c:yVal>
            <c:numRef>
              <c:f>'Covid past 7 days'!$M$4:$M$64</c:f>
              <c:numCache>
                <c:formatCode>General</c:formatCode>
                <c:ptCount val="61"/>
                <c:pt idx="0">
                  <c:v>2259.2942854988105</c:v>
                </c:pt>
                <c:pt idx="1">
                  <c:v>2240.4330394585322</c:v>
                </c:pt>
                <c:pt idx="2">
                  <c:v>2268.585346079075</c:v>
                </c:pt>
                <c:pt idx="3">
                  <c:v>2374.4984476488321</c:v>
                </c:pt>
                <c:pt idx="4">
                  <c:v>2555.1111460130937</c:v>
                </c:pt>
                <c:pt idx="5">
                  <c:v>2770.3618040814526</c:v>
                </c:pt>
                <c:pt idx="6">
                  <c:v>3047.1061470795817</c:v>
                </c:pt>
                <c:pt idx="7">
                  <c:v>3217.1592936079483</c:v>
                </c:pt>
                <c:pt idx="8">
                  <c:v>3462.6788719579413</c:v>
                </c:pt>
                <c:pt idx="9">
                  <c:v>3763.9533793841656</c:v>
                </c:pt>
                <c:pt idx="10">
                  <c:v>4121.9328137369312</c:v>
                </c:pt>
                <c:pt idx="11">
                  <c:v>4520.162878125705</c:v>
                </c:pt>
                <c:pt idx="12">
                  <c:v>5089.5879020487546</c:v>
                </c:pt>
                <c:pt idx="13">
                  <c:v>5838.6608943401225</c:v>
                </c:pt>
                <c:pt idx="14">
                  <c:v>7033.0110209073555</c:v>
                </c:pt>
                <c:pt idx="15">
                  <c:v>7511.2113427915147</c:v>
                </c:pt>
                <c:pt idx="16">
                  <c:v>8809.2646604493348</c:v>
                </c:pt>
                <c:pt idx="17">
                  <c:v>8919.0574610427502</c:v>
                </c:pt>
                <c:pt idx="18">
                  <c:v>9123.6913336450471</c:v>
                </c:pt>
                <c:pt idx="19">
                  <c:v>10043.660958666887</c:v>
                </c:pt>
                <c:pt idx="20">
                  <c:v>11170.563972339281</c:v>
                </c:pt>
                <c:pt idx="21">
                  <c:v>12337.46624938037</c:v>
                </c:pt>
                <c:pt idx="22">
                  <c:v>12481.874787429784</c:v>
                </c:pt>
                <c:pt idx="23">
                  <c:v>13425.1224888294</c:v>
                </c:pt>
                <c:pt idx="24">
                  <c:v>13877.917076346948</c:v>
                </c:pt>
                <c:pt idx="25">
                  <c:v>14114.807759966354</c:v>
                </c:pt>
                <c:pt idx="26">
                  <c:v>14461.06923887871</c:v>
                </c:pt>
                <c:pt idx="27">
                  <c:v>16308.966966357904</c:v>
                </c:pt>
                <c:pt idx="28">
                  <c:v>18936.9641024997</c:v>
                </c:pt>
                <c:pt idx="29">
                  <c:v>20715.631483174035</c:v>
                </c:pt>
                <c:pt idx="30">
                  <c:v>21448.36196000567</c:v>
                </c:pt>
                <c:pt idx="31">
                  <c:v>21768.343294182832</c:v>
                </c:pt>
                <c:pt idx="32">
                  <c:v>20879.848330089073</c:v>
                </c:pt>
                <c:pt idx="33">
                  <c:v>20121.161253285456</c:v>
                </c:pt>
                <c:pt idx="34">
                  <c:v>19935.381457920801</c:v>
                </c:pt>
                <c:pt idx="35">
                  <c:v>20613.787882921635</c:v>
                </c:pt>
                <c:pt idx="36">
                  <c:v>21227.347531589621</c:v>
                </c:pt>
                <c:pt idx="37">
                  <c:v>21901.562854839241</c:v>
                </c:pt>
                <c:pt idx="38">
                  <c:v>21024.585068704466</c:v>
                </c:pt>
                <c:pt idx="39">
                  <c:v>22315.246673154485</c:v>
                </c:pt>
                <c:pt idx="40">
                  <c:v>24271.002056382138</c:v>
                </c:pt>
                <c:pt idx="41">
                  <c:v>23822.060117896377</c:v>
                </c:pt>
                <c:pt idx="42">
                  <c:v>24255.338581832191</c:v>
                </c:pt>
                <c:pt idx="43">
                  <c:v>28300.463096379102</c:v>
                </c:pt>
                <c:pt idx="44">
                  <c:v>32143.681407856151</c:v>
                </c:pt>
                <c:pt idx="45">
                  <c:v>36382.507916453651</c:v>
                </c:pt>
                <c:pt idx="46">
                  <c:v>40504.060725320283</c:v>
                </c:pt>
                <c:pt idx="47">
                  <c:v>44659.895140803361</c:v>
                </c:pt>
                <c:pt idx="48">
                  <c:v>46710.505575901334</c:v>
                </c:pt>
                <c:pt idx="49">
                  <c:v>40876.310154029488</c:v>
                </c:pt>
                <c:pt idx="50">
                  <c:v>47562.083425305653</c:v>
                </c:pt>
                <c:pt idx="51">
                  <c:v>52223.696112356032</c:v>
                </c:pt>
                <c:pt idx="52">
                  <c:v>52669.089963231643</c:v>
                </c:pt>
                <c:pt idx="53">
                  <c:v>52635.174958043252</c:v>
                </c:pt>
                <c:pt idx="54">
                  <c:v>50955.998323240412</c:v>
                </c:pt>
                <c:pt idx="55">
                  <c:v>43596.135536554619</c:v>
                </c:pt>
                <c:pt idx="56">
                  <c:v>42315.603705680587</c:v>
                </c:pt>
                <c:pt idx="57">
                  <c:v>45129.35643956616</c:v>
                </c:pt>
                <c:pt idx="58">
                  <c:v>46454.743394720273</c:v>
                </c:pt>
                <c:pt idx="59">
                  <c:v>46326.67263755716</c:v>
                </c:pt>
                <c:pt idx="60">
                  <c:v>43258.176319834012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55-4A96-9739-0DA446DF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1932800"/>
        <c:axId val="1091928640"/>
      </c:scatterChart>
      <c:valAx>
        <c:axId val="109193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928640"/>
        <c:crosses val="autoZero"/>
        <c:crossBetween val="midCat"/>
      </c:valAx>
      <c:valAx>
        <c:axId val="109192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932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New</a:t>
            </a:r>
            <a:r>
              <a:rPr lang="en-US" baseline="0"/>
              <a:t> Covid Cases in 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'Covid past 7 days'!$B$3</c:f>
              <c:strCache>
                <c:ptCount val="1"/>
                <c:pt idx="0">
                  <c:v>ON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'Covid past 7 days'!$A$4:$A$10</c:f>
              <c:strCache>
                <c:ptCount val="7"/>
                <c:pt idx="0">
                  <c:v>12/1/2021</c:v>
                </c:pt>
                <c:pt idx="1">
                  <c:v>12/2/2021</c:v>
                </c:pt>
                <c:pt idx="2">
                  <c:v>12/3/2021</c:v>
                </c:pt>
                <c:pt idx="3">
                  <c:v>12/4/2021</c:v>
                </c:pt>
                <c:pt idx="4">
                  <c:v>12/5/2021</c:v>
                </c:pt>
                <c:pt idx="5">
                  <c:v>12/6/2021</c:v>
                </c:pt>
                <c:pt idx="6">
                  <c:v>12/7/2021</c:v>
                </c:pt>
              </c:strCache>
            </c:strRef>
          </c:cat>
          <c:val>
            <c:numRef>
              <c:f>'Covid past 7 days'!$B$4:$B$10</c:f>
              <c:numCache>
                <c:formatCode>General</c:formatCode>
                <c:ptCount val="7"/>
                <c:pt idx="0">
                  <c:v>780</c:v>
                </c:pt>
                <c:pt idx="1">
                  <c:v>959</c:v>
                </c:pt>
                <c:pt idx="2">
                  <c:v>1031</c:v>
                </c:pt>
                <c:pt idx="3">
                  <c:v>1053</c:v>
                </c:pt>
                <c:pt idx="4">
                  <c:v>1184</c:v>
                </c:pt>
                <c:pt idx="5">
                  <c:v>887</c:v>
                </c:pt>
                <c:pt idx="6">
                  <c:v>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D92-A56B-B6267DCF4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197615"/>
        <c:axId val="684278719"/>
      </c:lineChart>
      <c:catAx>
        <c:axId val="731197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278719"/>
        <c:crosses val="autoZero"/>
        <c:auto val="1"/>
        <c:lblAlgn val="ctr"/>
        <c:lblOffset val="100"/>
        <c:noMultiLvlLbl val="0"/>
      </c:catAx>
      <c:valAx>
        <c:axId val="684278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197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GDP and CO2 emissions: Canada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'GDP and emissions'!$B$4:$B$52</c:f>
              <c:numCache>
                <c:formatCode>General</c:formatCode>
                <c:ptCount val="49"/>
                <c:pt idx="0">
                  <c:v>4121.9328137369312</c:v>
                </c:pt>
                <c:pt idx="1">
                  <c:v>4520.162878125705</c:v>
                </c:pt>
                <c:pt idx="2">
                  <c:v>5089.5879020487546</c:v>
                </c:pt>
                <c:pt idx="3">
                  <c:v>5838.6608943401225</c:v>
                </c:pt>
                <c:pt idx="4">
                  <c:v>7033.0110209073555</c:v>
                </c:pt>
                <c:pt idx="5">
                  <c:v>7511.2113427915147</c:v>
                </c:pt>
                <c:pt idx="6">
                  <c:v>8809.2646604493348</c:v>
                </c:pt>
                <c:pt idx="7">
                  <c:v>8919.0574610427502</c:v>
                </c:pt>
                <c:pt idx="8">
                  <c:v>9123.6913336450471</c:v>
                </c:pt>
                <c:pt idx="9">
                  <c:v>10043.660958666887</c:v>
                </c:pt>
                <c:pt idx="10">
                  <c:v>11170.563972339281</c:v>
                </c:pt>
                <c:pt idx="11">
                  <c:v>12337.46624938037</c:v>
                </c:pt>
                <c:pt idx="12">
                  <c:v>12481.874787429784</c:v>
                </c:pt>
                <c:pt idx="13">
                  <c:v>13425.1224888294</c:v>
                </c:pt>
                <c:pt idx="14">
                  <c:v>13877.917076346948</c:v>
                </c:pt>
                <c:pt idx="15">
                  <c:v>14114.807759966354</c:v>
                </c:pt>
                <c:pt idx="16">
                  <c:v>14461.06923887871</c:v>
                </c:pt>
                <c:pt idx="17">
                  <c:v>16308.966966357904</c:v>
                </c:pt>
                <c:pt idx="18">
                  <c:v>18936.9641024997</c:v>
                </c:pt>
                <c:pt idx="19">
                  <c:v>20715.631483174035</c:v>
                </c:pt>
                <c:pt idx="20">
                  <c:v>21448.36196000567</c:v>
                </c:pt>
                <c:pt idx="21">
                  <c:v>21768.343294182832</c:v>
                </c:pt>
                <c:pt idx="22">
                  <c:v>20879.848330089073</c:v>
                </c:pt>
                <c:pt idx="23">
                  <c:v>20121.161253285456</c:v>
                </c:pt>
                <c:pt idx="24">
                  <c:v>19935.381457920801</c:v>
                </c:pt>
                <c:pt idx="25">
                  <c:v>20613.787882921635</c:v>
                </c:pt>
                <c:pt idx="26">
                  <c:v>21227.347531589621</c:v>
                </c:pt>
                <c:pt idx="27">
                  <c:v>21901.562854839241</c:v>
                </c:pt>
                <c:pt idx="28">
                  <c:v>21024.585068704466</c:v>
                </c:pt>
                <c:pt idx="29">
                  <c:v>22315.246673154485</c:v>
                </c:pt>
                <c:pt idx="30">
                  <c:v>24271.002056382138</c:v>
                </c:pt>
                <c:pt idx="31">
                  <c:v>23822.060117896377</c:v>
                </c:pt>
                <c:pt idx="32">
                  <c:v>24255.338581832191</c:v>
                </c:pt>
                <c:pt idx="33">
                  <c:v>28300.463096379102</c:v>
                </c:pt>
                <c:pt idx="34">
                  <c:v>32143.681407856151</c:v>
                </c:pt>
                <c:pt idx="35">
                  <c:v>36382.507916453651</c:v>
                </c:pt>
                <c:pt idx="36">
                  <c:v>40504.060725320283</c:v>
                </c:pt>
                <c:pt idx="37">
                  <c:v>44659.895140803361</c:v>
                </c:pt>
                <c:pt idx="38">
                  <c:v>46710.505575901334</c:v>
                </c:pt>
                <c:pt idx="39">
                  <c:v>40876.310154029488</c:v>
                </c:pt>
                <c:pt idx="40">
                  <c:v>47562.083425305653</c:v>
                </c:pt>
                <c:pt idx="41">
                  <c:v>52223.696112356032</c:v>
                </c:pt>
                <c:pt idx="42">
                  <c:v>52669.089963231643</c:v>
                </c:pt>
                <c:pt idx="43">
                  <c:v>52635.174958043252</c:v>
                </c:pt>
                <c:pt idx="44">
                  <c:v>50955.998323240412</c:v>
                </c:pt>
                <c:pt idx="45">
                  <c:v>43596.135536554619</c:v>
                </c:pt>
                <c:pt idx="46">
                  <c:v>42315.603705680587</c:v>
                </c:pt>
                <c:pt idx="47">
                  <c:v>45129.35643956616</c:v>
                </c:pt>
                <c:pt idx="48">
                  <c:v>46454.743394720273</c:v>
                </c:pt>
              </c:numCache>
            </c:numRef>
          </c:xVal>
          <c:yVal>
            <c:numRef>
              <c:f>'GDP and emissions'!$C$4:$C$52</c:f>
              <c:numCache>
                <c:formatCode>0.00</c:formatCode>
                <c:ptCount val="49"/>
                <c:pt idx="0">
                  <c:v>16.014148752579253</c:v>
                </c:pt>
                <c:pt idx="1">
                  <c:v>16.055332175091994</c:v>
                </c:pt>
                <c:pt idx="2">
                  <c:v>17.154065922561792</c:v>
                </c:pt>
                <c:pt idx="3">
                  <c:v>16.967135277928463</c:v>
                </c:pt>
                <c:pt idx="4">
                  <c:v>17.098005613739655</c:v>
                </c:pt>
                <c:pt idx="5">
                  <c:v>17.160208915980991</c:v>
                </c:pt>
                <c:pt idx="6">
                  <c:v>17.0286240723165</c:v>
                </c:pt>
                <c:pt idx="7">
                  <c:v>17.202835237508733</c:v>
                </c:pt>
                <c:pt idx="8">
                  <c:v>17.355629462388645</c:v>
                </c:pt>
                <c:pt idx="9">
                  <c:v>18.266101162801846</c:v>
                </c:pt>
                <c:pt idx="10">
                  <c:v>18.079620554480528</c:v>
                </c:pt>
                <c:pt idx="11">
                  <c:v>17.324935278787216</c:v>
                </c:pt>
                <c:pt idx="12">
                  <c:v>16.515188831506638</c:v>
                </c:pt>
                <c:pt idx="13">
                  <c:v>16.111325545698136</c:v>
                </c:pt>
                <c:pt idx="14">
                  <c:v>16.620252514024163</c:v>
                </c:pt>
                <c:pt idx="15">
                  <c:v>16.33299045635427</c:v>
                </c:pt>
                <c:pt idx="16">
                  <c:v>15.519112593360116</c:v>
                </c:pt>
                <c:pt idx="17">
                  <c:v>16.310194644672865</c:v>
                </c:pt>
                <c:pt idx="18">
                  <c:v>17.022174365859755</c:v>
                </c:pt>
                <c:pt idx="19">
                  <c:v>16.984192966171484</c:v>
                </c:pt>
                <c:pt idx="20">
                  <c:v>15.135528196782667</c:v>
                </c:pt>
                <c:pt idx="21">
                  <c:v>14.727817324133246</c:v>
                </c:pt>
                <c:pt idx="22">
                  <c:v>15.01519283737235</c:v>
                </c:pt>
                <c:pt idx="23">
                  <c:v>14.735348702886313</c:v>
                </c:pt>
                <c:pt idx="24">
                  <c:v>15.131378203319006</c:v>
                </c:pt>
                <c:pt idx="25">
                  <c:v>15.340086998598848</c:v>
                </c:pt>
                <c:pt idx="26">
                  <c:v>15.641897671945543</c:v>
                </c:pt>
                <c:pt idx="27">
                  <c:v>16.001164718135669</c:v>
                </c:pt>
                <c:pt idx="28">
                  <c:v>16.141840738237516</c:v>
                </c:pt>
                <c:pt idx="29">
                  <c:v>16.286811025033611</c:v>
                </c:pt>
                <c:pt idx="30">
                  <c:v>16.783045409054957</c:v>
                </c:pt>
                <c:pt idx="31">
                  <c:v>16.341884578340114</c:v>
                </c:pt>
                <c:pt idx="32">
                  <c:v>16.756016462841181</c:v>
                </c:pt>
                <c:pt idx="33">
                  <c:v>17.23421556825825</c:v>
                </c:pt>
                <c:pt idx="34">
                  <c:v>16.820256190738732</c:v>
                </c:pt>
                <c:pt idx="35">
                  <c:v>17.056637296533069</c:v>
                </c:pt>
                <c:pt idx="36">
                  <c:v>16.611928080946669</c:v>
                </c:pt>
                <c:pt idx="37">
                  <c:v>17.37084027270495</c:v>
                </c:pt>
                <c:pt idx="38">
                  <c:v>16.548802816532849</c:v>
                </c:pt>
                <c:pt idx="39">
                  <c:v>15.486681914466711</c:v>
                </c:pt>
                <c:pt idx="40">
                  <c:v>15.733914026303687</c:v>
                </c:pt>
                <c:pt idx="41">
                  <c:v>15.95022476852197</c:v>
                </c:pt>
                <c:pt idx="42">
                  <c:v>15.761263495981559</c:v>
                </c:pt>
                <c:pt idx="43">
                  <c:v>15.858128708318004</c:v>
                </c:pt>
                <c:pt idx="44">
                  <c:v>15.854138427343852</c:v>
                </c:pt>
                <c:pt idx="45">
                  <c:v>15.651386155996033</c:v>
                </c:pt>
                <c:pt idx="46">
                  <c:v>15.244747176829181</c:v>
                </c:pt>
                <c:pt idx="47">
                  <c:v>15.385291047725843</c:v>
                </c:pt>
                <c:pt idx="48">
                  <c:v>15.497025267219815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90-4A27-8B2B-37F9B887C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1932800"/>
        <c:axId val="1091946112"/>
      </c:scatterChart>
      <c:valAx>
        <c:axId val="1091932800"/>
        <c:scaling>
          <c:orientation val="minMax"/>
          <c:max val="550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GDP per capita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946112"/>
        <c:crosses val="autoZero"/>
        <c:crossBetween val="midCat"/>
      </c:valAx>
      <c:valAx>
        <c:axId val="1091946112"/>
        <c:scaling>
          <c:orientation val="minMax"/>
          <c:min val="14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CO2 emissions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932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6">
                    <a:lumMod val="75000"/>
                  </a:schemeClr>
                </a:solidFill>
              </a:rPr>
              <a:t>GDP and CO2 emissions: India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'GDP and emissions'!$O$3</c:f>
              <c:strCache>
                <c:ptCount val="1"/>
                <c:pt idx="0">
                  <c:v>CO2 emissions (metric tons per capita)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'GDP and emissions'!$N$4:$N$52</c:f>
              <c:numCache>
                <c:formatCode>General</c:formatCode>
                <c:ptCount val="49"/>
                <c:pt idx="0">
                  <c:v>112.43449247774511</c:v>
                </c:pt>
                <c:pt idx="1">
                  <c:v>118.60324147554721</c:v>
                </c:pt>
                <c:pt idx="2">
                  <c:v>122.98186410990282</c:v>
                </c:pt>
                <c:pt idx="3">
                  <c:v>143.77868761306141</c:v>
                </c:pt>
                <c:pt idx="4">
                  <c:v>163.47811250012103</c:v>
                </c:pt>
                <c:pt idx="5">
                  <c:v>158.03617100339923</c:v>
                </c:pt>
                <c:pt idx="6">
                  <c:v>161.0920922369809</c:v>
                </c:pt>
                <c:pt idx="7">
                  <c:v>186.21350417952294</c:v>
                </c:pt>
                <c:pt idx="8">
                  <c:v>205.69338331282952</c:v>
                </c:pt>
                <c:pt idx="9">
                  <c:v>224.00101880761918</c:v>
                </c:pt>
                <c:pt idx="10">
                  <c:v>266.57785078816977</c:v>
                </c:pt>
                <c:pt idx="11">
                  <c:v>270.4706009260907</c:v>
                </c:pt>
                <c:pt idx="12">
                  <c:v>274.11133366766063</c:v>
                </c:pt>
                <c:pt idx="13">
                  <c:v>291.23811013731711</c:v>
                </c:pt>
                <c:pt idx="14">
                  <c:v>276.66795828235001</c:v>
                </c:pt>
                <c:pt idx="15">
                  <c:v>296.4351500392919</c:v>
                </c:pt>
                <c:pt idx="16">
                  <c:v>310.46593276313666</c:v>
                </c:pt>
                <c:pt idx="17">
                  <c:v>340.41683451943487</c:v>
                </c:pt>
                <c:pt idx="18">
                  <c:v>354.14924823403942</c:v>
                </c:pt>
                <c:pt idx="19">
                  <c:v>346.11288848558092</c:v>
                </c:pt>
                <c:pt idx="20">
                  <c:v>367.55660889030963</c:v>
                </c:pt>
                <c:pt idx="21">
                  <c:v>303.05560772287907</c:v>
                </c:pt>
                <c:pt idx="22">
                  <c:v>316.95392719817806</c:v>
                </c:pt>
                <c:pt idx="23">
                  <c:v>301.15900227217662</c:v>
                </c:pt>
                <c:pt idx="24">
                  <c:v>346.10295142064666</c:v>
                </c:pt>
                <c:pt idx="25">
                  <c:v>373.76648078334046</c:v>
                </c:pt>
                <c:pt idx="26">
                  <c:v>399.95007472828581</c:v>
                </c:pt>
                <c:pt idx="27">
                  <c:v>415.49379781201719</c:v>
                </c:pt>
                <c:pt idx="28">
                  <c:v>413.29893221521957</c:v>
                </c:pt>
                <c:pt idx="29">
                  <c:v>441.99876044498279</c:v>
                </c:pt>
                <c:pt idx="30">
                  <c:v>443.3141938113165</c:v>
                </c:pt>
                <c:pt idx="31">
                  <c:v>451.57299729374557</c:v>
                </c:pt>
                <c:pt idx="32">
                  <c:v>470.98678681073397</c:v>
                </c:pt>
                <c:pt idx="33">
                  <c:v>546.72661349498514</c:v>
                </c:pt>
                <c:pt idx="34">
                  <c:v>627.7742417265431</c:v>
                </c:pt>
                <c:pt idx="35">
                  <c:v>714.86101536439969</c:v>
                </c:pt>
                <c:pt idx="36">
                  <c:v>806.75328062879919</c:v>
                </c:pt>
                <c:pt idx="37">
                  <c:v>1028.3347719457713</c:v>
                </c:pt>
                <c:pt idx="38">
                  <c:v>998.52234151418122</c:v>
                </c:pt>
                <c:pt idx="39">
                  <c:v>1101.9608382125236</c:v>
                </c:pt>
                <c:pt idx="40">
                  <c:v>1357.5637268317962</c:v>
                </c:pt>
                <c:pt idx="41">
                  <c:v>1458.1040661957945</c:v>
                </c:pt>
                <c:pt idx="42">
                  <c:v>1443.8824347613838</c:v>
                </c:pt>
                <c:pt idx="43">
                  <c:v>1449.61045069641</c:v>
                </c:pt>
                <c:pt idx="44">
                  <c:v>1573.8856418295591</c:v>
                </c:pt>
                <c:pt idx="45">
                  <c:v>1605.6054445708705</c:v>
                </c:pt>
                <c:pt idx="46">
                  <c:v>1732.5542423165914</c:v>
                </c:pt>
                <c:pt idx="47">
                  <c:v>1980.6670198280233</c:v>
                </c:pt>
                <c:pt idx="48">
                  <c:v>1996.9150873978911</c:v>
                </c:pt>
              </c:numCache>
            </c:numRef>
          </c:xVal>
          <c:yVal>
            <c:numRef>
              <c:f>'GDP and emissions'!$O$4:$O$52</c:f>
              <c:numCache>
                <c:formatCode>General</c:formatCode>
                <c:ptCount val="49"/>
                <c:pt idx="0">
                  <c:v>0.35148893775510071</c:v>
                </c:pt>
                <c:pt idx="1">
                  <c:v>0.3625297417478629</c:v>
                </c:pt>
                <c:pt idx="2">
                  <c:v>0.37489918101886438</c:v>
                </c:pt>
                <c:pt idx="3">
                  <c:v>0.37719343897925639</c:v>
                </c:pt>
                <c:pt idx="4">
                  <c:v>0.38106400482737762</c:v>
                </c:pt>
                <c:pt idx="5">
                  <c:v>0.40475111253695017</c:v>
                </c:pt>
                <c:pt idx="6">
                  <c:v>0.4136969870234401</c:v>
                </c:pt>
                <c:pt idx="7">
                  <c:v>0.42772473415846163</c:v>
                </c:pt>
                <c:pt idx="8">
                  <c:v>0.42411407559715952</c:v>
                </c:pt>
                <c:pt idx="9">
                  <c:v>0.43469010714257456</c:v>
                </c:pt>
                <c:pt idx="10">
                  <c:v>0.44926666632873258</c:v>
                </c:pt>
                <c:pt idx="11">
                  <c:v>0.47364445077955697</c:v>
                </c:pt>
                <c:pt idx="12">
                  <c:v>0.47749056142830476</c:v>
                </c:pt>
                <c:pt idx="13">
                  <c:v>0.50527682972186405</c:v>
                </c:pt>
                <c:pt idx="14">
                  <c:v>0.50613202480818875</c:v>
                </c:pt>
                <c:pt idx="15">
                  <c:v>0.54397697291075053</c:v>
                </c:pt>
                <c:pt idx="16">
                  <c:v>0.57055616990673963</c:v>
                </c:pt>
                <c:pt idx="17">
                  <c:v>0.5959396612170722</c:v>
                </c:pt>
                <c:pt idx="18">
                  <c:v>0.62995047584678299</c:v>
                </c:pt>
                <c:pt idx="19">
                  <c:v>0.67693771329918317</c:v>
                </c:pt>
                <c:pt idx="20">
                  <c:v>0.64410202646179948</c:v>
                </c:pt>
                <c:pt idx="21">
                  <c:v>0.68142966560325247</c:v>
                </c:pt>
                <c:pt idx="22">
                  <c:v>0.69312123135950543</c:v>
                </c:pt>
                <c:pt idx="23">
                  <c:v>0.70354461947002489</c:v>
                </c:pt>
                <c:pt idx="24">
                  <c:v>0.72752608934254304</c:v>
                </c:pt>
                <c:pt idx="25">
                  <c:v>0.76883767510350676</c:v>
                </c:pt>
                <c:pt idx="26">
                  <c:v>0.79066314854004283</c:v>
                </c:pt>
                <c:pt idx="27">
                  <c:v>0.82074130984038696</c:v>
                </c:pt>
                <c:pt idx="28">
                  <c:v>0.82377981512691068</c:v>
                </c:pt>
                <c:pt idx="29">
                  <c:v>0.87094349821946493</c:v>
                </c:pt>
                <c:pt idx="30">
                  <c:v>0.88982752040746638</c:v>
                </c:pt>
                <c:pt idx="31">
                  <c:v>0.88733015496833989</c:v>
                </c:pt>
                <c:pt idx="32">
                  <c:v>0.90324199760339074</c:v>
                </c:pt>
                <c:pt idx="33">
                  <c:v>0.91396207416449071</c:v>
                </c:pt>
                <c:pt idx="34">
                  <c:v>0.96243574316824609</c:v>
                </c:pt>
                <c:pt idx="35">
                  <c:v>0.99139958291263441</c:v>
                </c:pt>
                <c:pt idx="36">
                  <c:v>1.0418397962949526</c:v>
                </c:pt>
                <c:pt idx="37">
                  <c:v>1.1292167893743981</c:v>
                </c:pt>
                <c:pt idx="38">
                  <c:v>1.18590477170691</c:v>
                </c:pt>
                <c:pt idx="39">
                  <c:v>1.2880809972739546</c:v>
                </c:pt>
                <c:pt idx="40">
                  <c:v>1.3492144658129244</c:v>
                </c:pt>
                <c:pt idx="41">
                  <c:v>1.4083155928132167</c:v>
                </c:pt>
                <c:pt idx="42">
                  <c:v>1.5078209748925588</c:v>
                </c:pt>
                <c:pt idx="43">
                  <c:v>1.535560059139498</c:v>
                </c:pt>
                <c:pt idx="44">
                  <c:v>1.6493275187684977</c:v>
                </c:pt>
                <c:pt idx="45">
                  <c:v>1.6411983927439182</c:v>
                </c:pt>
                <c:pt idx="46">
                  <c:v>1.6483590530814152</c:v>
                </c:pt>
                <c:pt idx="47">
                  <c:v>1.7191902004300024</c:v>
                </c:pt>
                <c:pt idx="48">
                  <c:v>1.7998254457937863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9C-40A0-90A5-B4A086928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1939456"/>
        <c:axId val="1091934880"/>
      </c:scatterChart>
      <c:valAx>
        <c:axId val="1091939456"/>
        <c:scaling>
          <c:orientation val="minMax"/>
          <c:max val="20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GDP per capita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934880"/>
        <c:crosses val="autoZero"/>
        <c:crossBetween val="midCat"/>
      </c:valAx>
      <c:valAx>
        <c:axId val="1091934880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 CO2 emissions per capita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939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Education and Life Expectancy Index vs Income, across countries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'Human Development Index (2)'!$C$3</c:f>
              <c:strCache>
                <c:ptCount val="1"/>
                <c:pt idx="0">
                  <c:v>Education Index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'Human Development Index (2)'!$B$4:$B$16</c:f>
              <c:numCache>
                <c:formatCode>General</c:formatCode>
                <c:ptCount val="13"/>
                <c:pt idx="0">
                  <c:v>0.93400000000000005</c:v>
                </c:pt>
                <c:pt idx="1">
                  <c:v>0.97599999999999998</c:v>
                </c:pt>
                <c:pt idx="2">
                  <c:v>0.79400000000000004</c:v>
                </c:pt>
                <c:pt idx="3">
                  <c:v>0.63500000000000001</c:v>
                </c:pt>
                <c:pt idx="4">
                  <c:v>0.76700000000000002</c:v>
                </c:pt>
                <c:pt idx="5">
                  <c:v>0.72899999999999998</c:v>
                </c:pt>
                <c:pt idx="6">
                  <c:v>0.92600000000000005</c:v>
                </c:pt>
                <c:pt idx="7">
                  <c:v>0.95399999999999996</c:v>
                </c:pt>
                <c:pt idx="8">
                  <c:v>0.84099999999999997</c:v>
                </c:pt>
                <c:pt idx="9">
                  <c:v>0.71599999999999997</c:v>
                </c:pt>
                <c:pt idx="10">
                  <c:v>0.72499999999999998</c:v>
                </c:pt>
                <c:pt idx="11">
                  <c:v>0.496</c:v>
                </c:pt>
                <c:pt idx="12">
                  <c:v>0.93300000000000005</c:v>
                </c:pt>
              </c:numCache>
            </c:numRef>
          </c:xVal>
          <c:yVal>
            <c:numRef>
              <c:f>'Human Development Index (2)'!$C$4:$C$16</c:f>
              <c:numCache>
                <c:formatCode>General</c:formatCode>
                <c:ptCount val="13"/>
                <c:pt idx="0">
                  <c:v>0.89400000000000002</c:v>
                </c:pt>
                <c:pt idx="1">
                  <c:v>0.9</c:v>
                </c:pt>
                <c:pt idx="2">
                  <c:v>0.70299999999999996</c:v>
                </c:pt>
                <c:pt idx="3">
                  <c:v>0.55500000000000005</c:v>
                </c:pt>
                <c:pt idx="4">
                  <c:v>0.65700000000000003</c:v>
                </c:pt>
                <c:pt idx="5">
                  <c:v>0.75600000000000001</c:v>
                </c:pt>
                <c:pt idx="6">
                  <c:v>0.92700000000000005</c:v>
                </c:pt>
                <c:pt idx="7">
                  <c:v>0.94299999999999995</c:v>
                </c:pt>
                <c:pt idx="8">
                  <c:v>0.82299999999999995</c:v>
                </c:pt>
                <c:pt idx="9">
                  <c:v>0.61799999999999999</c:v>
                </c:pt>
                <c:pt idx="10">
                  <c:v>0.72399999999999998</c:v>
                </c:pt>
                <c:pt idx="11">
                  <c:v>0.58699999999999997</c:v>
                </c:pt>
                <c:pt idx="12">
                  <c:v>0.92300000000000004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FC-46D7-A4D5-D7E92DECB534}"/>
            </c:ext>
          </c:extLst>
        </c:ser>
        <c:ser>
          <c:idx val="1"/>
          <c:order val="1"/>
          <c:tx>
            <c:strRef>
              <c:f>'Human Development Index (2)'!$D$3</c:f>
              <c:strCache>
                <c:ptCount val="1"/>
                <c:pt idx="0">
                  <c:v>Life Expectancy Index</c:v>
                </c:pt>
              </c:strCache>
            </c:strRef>
          </c:tx>
          <c:spPr>
            <a:ln w="25400">
              <a:noFill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'Human Development Index (2)'!$B$4:$B$16</c:f>
              <c:numCache>
                <c:formatCode>General</c:formatCode>
                <c:ptCount val="13"/>
                <c:pt idx="0">
                  <c:v>0.93400000000000005</c:v>
                </c:pt>
                <c:pt idx="1">
                  <c:v>0.97599999999999998</c:v>
                </c:pt>
                <c:pt idx="2">
                  <c:v>0.79400000000000004</c:v>
                </c:pt>
                <c:pt idx="3">
                  <c:v>0.63500000000000001</c:v>
                </c:pt>
                <c:pt idx="4">
                  <c:v>0.76700000000000002</c:v>
                </c:pt>
                <c:pt idx="5">
                  <c:v>0.72899999999999998</c:v>
                </c:pt>
                <c:pt idx="6">
                  <c:v>0.92600000000000005</c:v>
                </c:pt>
                <c:pt idx="7">
                  <c:v>0.95399999999999996</c:v>
                </c:pt>
                <c:pt idx="8">
                  <c:v>0.84099999999999997</c:v>
                </c:pt>
                <c:pt idx="9">
                  <c:v>0.71599999999999997</c:v>
                </c:pt>
                <c:pt idx="10">
                  <c:v>0.72499999999999998</c:v>
                </c:pt>
                <c:pt idx="11">
                  <c:v>0.496</c:v>
                </c:pt>
                <c:pt idx="12">
                  <c:v>0.93300000000000005</c:v>
                </c:pt>
              </c:numCache>
            </c:numRef>
          </c:xVal>
          <c:yVal>
            <c:numRef>
              <c:f>'Human Development Index (2)'!$D$4:$D$16</c:f>
              <c:numCache>
                <c:formatCode>General</c:formatCode>
                <c:ptCount val="13"/>
                <c:pt idx="0">
                  <c:v>0.96</c:v>
                </c:pt>
                <c:pt idx="1">
                  <c:v>0.90600000000000003</c:v>
                </c:pt>
                <c:pt idx="2">
                  <c:v>0.84699999999999998</c:v>
                </c:pt>
                <c:pt idx="3">
                  <c:v>0.76400000000000001</c:v>
                </c:pt>
                <c:pt idx="4">
                  <c:v>0.876</c:v>
                </c:pt>
                <c:pt idx="5">
                  <c:v>0.872</c:v>
                </c:pt>
                <c:pt idx="6">
                  <c:v>0.94299999999999995</c:v>
                </c:pt>
                <c:pt idx="7">
                  <c:v>0.94399999999999995</c:v>
                </c:pt>
                <c:pt idx="8">
                  <c:v>0.80900000000000005</c:v>
                </c:pt>
                <c:pt idx="9">
                  <c:v>0.8</c:v>
                </c:pt>
                <c:pt idx="10">
                  <c:v>0.67900000000000005</c:v>
                </c:pt>
                <c:pt idx="11">
                  <c:v>0.63800000000000001</c:v>
                </c:pt>
                <c:pt idx="12">
                  <c:v>0.97599999999999998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FC-46D7-A4D5-D7E92DECB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3652928"/>
        <c:axId val="1063642528"/>
      </c:scatterChart>
      <c:valAx>
        <c:axId val="1063652928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'Human Development Index (2)'!$B$3</c:f>
              <c:strCache>
                <c:ptCount val="1"/>
                <c:pt idx="0">
                  <c:v>Income Index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3642528"/>
        <c:crosses val="autoZero"/>
        <c:crossBetween val="midCat"/>
      </c:valAx>
      <c:valAx>
        <c:axId val="1063642528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Education,</a:t>
                </a:r>
                <a:r>
                  <a:rPr lang="en-CA" baseline="0"/>
                  <a:t> Life Expectancy Index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3652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Histogram of tree-heights, </a:t>
            </a:r>
          </a:p>
          <a:p>
            <a:pPr>
              <a:defRPr/>
            </a:pPr>
            <a:r>
              <a:rPr lang="en-CA"/>
              <a:t>self generated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solidFill>
              <a:schemeClr val="accent6"/>
            </a:solidFill>
            <a:ln w="15875">
              <a:solidFill>
                <a:schemeClr val="tx1"/>
              </a:solidFill>
            </a:ln>
            <a:effectLst/>
          </c:spPr>
          <c:invertIfNegative val="0"/>
          <c:cat>
            <c:strRef>
              <c:f>'Tree heights'!$N$3:$N$9</c:f>
              <c:strCache>
                <c:ptCount val="7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More</c:v>
                </c:pt>
              </c:strCache>
            </c:strRef>
          </c:cat>
          <c:val>
            <c:numRef>
              <c:f>'Tree heights'!$O$3:$O$9</c:f>
              <c:numCache>
                <c:formatCode>General</c:formatCode>
                <c:ptCount val="7"/>
                <c:pt idx="0">
                  <c:v>0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EA-4BA5-A897-F747D7E3C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97196815"/>
        <c:axId val="1197197231"/>
      </c:barChart>
      <c:catAx>
        <c:axId val="1197196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Bin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197231"/>
        <c:crosses val="autoZero"/>
        <c:auto val="1"/>
        <c:lblAlgn val="ctr"/>
        <c:lblOffset val="100"/>
        <c:noMultiLvlLbl val="0"/>
      </c:catAx>
      <c:valAx>
        <c:axId val="119719723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19681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Distribution</a:t>
            </a:r>
            <a:r>
              <a:rPr lang="en-CA" baseline="0"/>
              <a:t> of incomes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Incomes!$F$3:$F$12</c:f>
              <c:strCache>
                <c:ptCount val="10"/>
                <c:pt idx="0">
                  <c:v>1000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3000</c:v>
                </c:pt>
                <c:pt idx="5">
                  <c:v>3500</c:v>
                </c:pt>
                <c:pt idx="6">
                  <c:v>4000</c:v>
                </c:pt>
                <c:pt idx="7">
                  <c:v>4500</c:v>
                </c:pt>
                <c:pt idx="8">
                  <c:v>5000</c:v>
                </c:pt>
                <c:pt idx="9">
                  <c:v>More</c:v>
                </c:pt>
              </c:strCache>
            </c:strRef>
          </c:cat>
          <c:val>
            <c:numRef>
              <c:f>Incomes!$G$3:$G$12</c:f>
              <c:numCache>
                <c:formatCode>General</c:formatCode>
                <c:ptCount val="10"/>
                <c:pt idx="0">
                  <c:v>0</c:v>
                </c:pt>
                <c:pt idx="1">
                  <c:v>7</c:v>
                </c:pt>
                <c:pt idx="2">
                  <c:v>9</c:v>
                </c:pt>
                <c:pt idx="3">
                  <c:v>6</c:v>
                </c:pt>
                <c:pt idx="4">
                  <c:v>4</c:v>
                </c:pt>
                <c:pt idx="5">
                  <c:v>10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C-445F-9DBF-CABEC76C93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-24"/>
        <c:axId val="1521171087"/>
        <c:axId val="1521174415"/>
      </c:barChart>
      <c:catAx>
        <c:axId val="15211710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Incomes</a:t>
                </a:r>
              </a:p>
              <a:p>
                <a:pPr>
                  <a:defRPr/>
                </a:pP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1174415"/>
        <c:crosses val="autoZero"/>
        <c:auto val="1"/>
        <c:lblAlgn val="ctr"/>
        <c:lblOffset val="100"/>
        <c:noMultiLvlLbl val="0"/>
      </c:catAx>
      <c:valAx>
        <c:axId val="1521174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1171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CA"/>
              <a:t>New</a:t>
            </a:r>
            <a:r>
              <a:rPr lang="en-CA" baseline="0"/>
              <a:t> Covid Cases per 100,000 in ON on 12/7/2021 by vaccination status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'Covid cases ON'!$J$4:$J$6</c:f>
              <c:strCache>
                <c:ptCount val="3"/>
                <c:pt idx="0">
                  <c:v>Unvaccnd</c:v>
                </c:pt>
                <c:pt idx="1">
                  <c:v>Partial vacc</c:v>
                </c:pt>
                <c:pt idx="2">
                  <c:v>Fully vacc</c:v>
                </c:pt>
              </c:strCache>
            </c:strRef>
          </c:cat>
          <c:val>
            <c:numRef>
              <c:f>'Covid cases ON'!$K$4:$K$6</c:f>
              <c:numCache>
                <c:formatCode>General</c:formatCode>
                <c:ptCount val="3"/>
                <c:pt idx="0">
                  <c:v>14.35</c:v>
                </c:pt>
                <c:pt idx="1">
                  <c:v>6.17</c:v>
                </c:pt>
                <c:pt idx="2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5-45E8-A09A-6B0C58EDE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53327583"/>
        <c:axId val="353327999"/>
      </c:barChart>
      <c:catAx>
        <c:axId val="353327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3327999"/>
        <c:crosses val="autoZero"/>
        <c:auto val="1"/>
        <c:lblAlgn val="ctr"/>
        <c:lblOffset val="100"/>
        <c:noMultiLvlLbl val="0"/>
      </c:catAx>
      <c:valAx>
        <c:axId val="353327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3327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'Violent Crime Rates'!$B$1:$B$3</c:f>
              <c:strCache>
                <c:ptCount val="3"/>
                <c:pt idx="0">
                  <c:v>2020 Crime Rates in Canadian Provinces</c:v>
                </c:pt>
                <c:pt idx="2">
                  <c:v>Violent crimes per 100,000 residents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'Violent Crime Rates'!$A$4:$A$16</c:f>
              <c:strCache>
                <c:ptCount val="13"/>
                <c:pt idx="0">
                  <c:v>New Foundland &amp; Labrardor</c:v>
                </c:pt>
                <c:pt idx="1">
                  <c:v>Prince Edward Island</c:v>
                </c:pt>
                <c:pt idx="2">
                  <c:v>Nova Scotia</c:v>
                </c:pt>
                <c:pt idx="3">
                  <c:v>New Brunswick</c:v>
                </c:pt>
                <c:pt idx="4">
                  <c:v>Quebec</c:v>
                </c:pt>
                <c:pt idx="5">
                  <c:v>Ontario</c:v>
                </c:pt>
                <c:pt idx="6">
                  <c:v>Manitoba</c:v>
                </c:pt>
                <c:pt idx="7">
                  <c:v>Saskatchewan</c:v>
                </c:pt>
                <c:pt idx="8">
                  <c:v>Alberta</c:v>
                </c:pt>
                <c:pt idx="9">
                  <c:v>British Columbia</c:v>
                </c:pt>
                <c:pt idx="10">
                  <c:v>Yukon</c:v>
                </c:pt>
                <c:pt idx="11">
                  <c:v>Northwest Territories</c:v>
                </c:pt>
                <c:pt idx="12">
                  <c:v>Nunavut</c:v>
                </c:pt>
              </c:strCache>
            </c:strRef>
          </c:cat>
          <c:val>
            <c:numRef>
              <c:f>'Violent Crime Rates'!$B$4:$B$16</c:f>
              <c:numCache>
                <c:formatCode>General</c:formatCode>
                <c:ptCount val="13"/>
                <c:pt idx="0">
                  <c:v>1327.42</c:v>
                </c:pt>
                <c:pt idx="1">
                  <c:v>785.74</c:v>
                </c:pt>
                <c:pt idx="2">
                  <c:v>1153.45</c:v>
                </c:pt>
                <c:pt idx="3">
                  <c:v>1176.56</c:v>
                </c:pt>
                <c:pt idx="4">
                  <c:v>950.41</c:v>
                </c:pt>
                <c:pt idx="5">
                  <c:v>789.81</c:v>
                </c:pt>
                <c:pt idx="6">
                  <c:v>1938.05</c:v>
                </c:pt>
                <c:pt idx="7">
                  <c:v>2027.58</c:v>
                </c:pt>
                <c:pt idx="8">
                  <c:v>1243.53</c:v>
                </c:pt>
                <c:pt idx="9">
                  <c:v>1139.3399999999999</c:v>
                </c:pt>
                <c:pt idx="10">
                  <c:v>4147.55</c:v>
                </c:pt>
                <c:pt idx="11">
                  <c:v>7836.92</c:v>
                </c:pt>
                <c:pt idx="12">
                  <c:v>8152.2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0-4FBB-B84E-C94738285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5372064"/>
        <c:axId val="1975372896"/>
      </c:barChart>
      <c:catAx>
        <c:axId val="1975372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372896"/>
        <c:crosses val="autoZero"/>
        <c:auto val="1"/>
        <c:lblAlgn val="ctr"/>
        <c:lblOffset val="100"/>
        <c:noMultiLvlLbl val="0"/>
      </c:catAx>
      <c:valAx>
        <c:axId val="197537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37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Frequency</a:t>
            </a:r>
            <a:r>
              <a:rPr lang="en-CA" baseline="0"/>
              <a:t> distribution of tree types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Trees!$C$2:$C$5</c:f>
              <c:strCache>
                <c:ptCount val="4"/>
                <c:pt idx="0">
                  <c:v>Pine</c:v>
                </c:pt>
                <c:pt idx="1">
                  <c:v>Fir</c:v>
                </c:pt>
                <c:pt idx="2">
                  <c:v>Spruce</c:v>
                </c:pt>
                <c:pt idx="3">
                  <c:v>Cedar</c:v>
                </c:pt>
              </c:strCache>
            </c:strRef>
          </c:cat>
          <c:val>
            <c:numRef>
              <c:f>Trees!$D$2:$D$5</c:f>
              <c:numCache>
                <c:formatCode>General</c:formatCode>
                <c:ptCount val="4"/>
                <c:pt idx="0">
                  <c:v>10</c:v>
                </c:pt>
                <c:pt idx="1">
                  <c:v>5</c:v>
                </c:pt>
                <c:pt idx="2">
                  <c:v>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6-4CE4-801C-36948EF75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8412271"/>
        <c:axId val="1958411439"/>
      </c:barChart>
      <c:catAx>
        <c:axId val="1958412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8411439"/>
        <c:crosses val="autoZero"/>
        <c:auto val="1"/>
        <c:lblAlgn val="ctr"/>
        <c:lblOffset val="100"/>
        <c:noMultiLvlLbl val="0"/>
      </c:catAx>
      <c:valAx>
        <c:axId val="1958411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8412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Percentage</a:t>
            </a:r>
            <a:r>
              <a:rPr lang="en-CA" baseline="0"/>
              <a:t> composi</a:t>
            </a:r>
            <a:r>
              <a:rPr lang="en-CA"/>
              <a:t>tion of tree 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E2F-45E4-88C3-7ECCF90B6C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E2F-45E4-88C3-7ECCF90B6C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E2F-45E4-88C3-7ECCF90B6C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E2F-45E4-88C3-7ECCF90B6CD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Trees!$C$2:$C$5</c:f>
              <c:strCache>
                <c:ptCount val="4"/>
                <c:pt idx="0">
                  <c:v>Pine</c:v>
                </c:pt>
                <c:pt idx="1">
                  <c:v>Fir</c:v>
                </c:pt>
                <c:pt idx="2">
                  <c:v>Spruce</c:v>
                </c:pt>
                <c:pt idx="3">
                  <c:v>Cedar</c:v>
                </c:pt>
              </c:strCache>
            </c:strRef>
          </c:cat>
          <c:val>
            <c:numRef>
              <c:f>Trees!$D$2:$D$5</c:f>
              <c:numCache>
                <c:formatCode>General</c:formatCode>
                <c:ptCount val="4"/>
                <c:pt idx="0">
                  <c:v>10</c:v>
                </c:pt>
                <c:pt idx="1">
                  <c:v>5</c:v>
                </c:pt>
                <c:pt idx="2">
                  <c:v>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6B-4DDE-A266-BEC5B799196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'Total Crime Rates'!$A$4</c:f>
              <c:strCache>
                <c:ptCount val="1"/>
                <c:pt idx="0">
                  <c:v>New Foundland &amp; Labrardor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CB-4AD9-80EB-C8A89DABC6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CB-4AD9-80EB-C8A89DABC6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CB-4AD9-80EB-C8A89DABC6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CB-4AD9-80EB-C8A89DABC6CE}"/>
              </c:ext>
            </c:extLst>
          </c:dPt>
          <c:cat>
            <c:strRef>
              <c:f>'Total Crime Rates'!$B$3:$E$3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Rates'!$B$4:$E$4</c:f>
              <c:numCache>
                <c:formatCode>General</c:formatCode>
                <c:ptCount val="4"/>
                <c:pt idx="0">
                  <c:v>1327.42</c:v>
                </c:pt>
                <c:pt idx="1">
                  <c:v>3375.41</c:v>
                </c:pt>
                <c:pt idx="2">
                  <c:v>1221.5899999999999</c:v>
                </c:pt>
                <c:pt idx="3">
                  <c:v>325.2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4-4764-9F5A-ACCBA9631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'Total Crime Rates'!$A$6</c:f>
              <c:strCache>
                <c:ptCount val="1"/>
                <c:pt idx="0">
                  <c:v>Nova Scotia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70D-46AF-A160-24B3A591B8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70D-46AF-A160-24B3A591B8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70D-46AF-A160-24B3A591B8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70D-46AF-A160-24B3A591B8F6}"/>
              </c:ext>
            </c:extLst>
          </c:dPt>
          <c:cat>
            <c:strRef>
              <c:f>'Total Crime Rates'!$B$3:$E$3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Rates'!$B$6:$E$6</c:f>
              <c:numCache>
                <c:formatCode>General</c:formatCode>
                <c:ptCount val="4"/>
                <c:pt idx="0">
                  <c:v>1153.45</c:v>
                </c:pt>
                <c:pt idx="1">
                  <c:v>2843.18</c:v>
                </c:pt>
                <c:pt idx="2">
                  <c:v>882.25</c:v>
                </c:pt>
                <c:pt idx="3">
                  <c:v>326.07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8-45D6-9B00-24F21784E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Grouped Column</a:t>
            </a:r>
            <a:r>
              <a:rPr lang="en-CA" baseline="0"/>
              <a:t> chart of </a:t>
            </a:r>
            <a:r>
              <a:rPr lang="en-CA"/>
              <a:t>Crimes</a:t>
            </a:r>
            <a:r>
              <a:rPr lang="en-CA" baseline="0"/>
              <a:t> in the Atlantic Provinces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crime rates2'!$A$4</c:f>
              <c:strCache>
                <c:ptCount val="1"/>
                <c:pt idx="0">
                  <c:v>New Foundland &amp; Labrardor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rates2'!$B$4:$E$4</c:f>
              <c:numCache>
                <c:formatCode>General</c:formatCode>
                <c:ptCount val="4"/>
                <c:pt idx="0">
                  <c:v>1327.42</c:v>
                </c:pt>
                <c:pt idx="1">
                  <c:v>3375.41</c:v>
                </c:pt>
                <c:pt idx="2">
                  <c:v>1221.5899999999999</c:v>
                </c:pt>
                <c:pt idx="3">
                  <c:v>325.2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4-4990-884A-1DFF74EE0A2D}"/>
            </c:ext>
          </c:extLst>
        </c:ser>
        <c:ser>
          <c:idx val="1"/>
          <c:order val="1"/>
          <c:tx>
            <c:strRef>
              <c:f>'Total crime rates2'!$A$5</c:f>
              <c:strCache>
                <c:ptCount val="1"/>
                <c:pt idx="0">
                  <c:v>Prince Edward Island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rates2'!$B$5:$E$5</c:f>
              <c:numCache>
                <c:formatCode>General</c:formatCode>
                <c:ptCount val="4"/>
                <c:pt idx="0">
                  <c:v>785.74</c:v>
                </c:pt>
                <c:pt idx="1">
                  <c:v>2916.94</c:v>
                </c:pt>
                <c:pt idx="2">
                  <c:v>619.58000000000004</c:v>
                </c:pt>
                <c:pt idx="3">
                  <c:v>397.58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4-4990-884A-1DFF74EE0A2D}"/>
            </c:ext>
          </c:extLst>
        </c:ser>
        <c:ser>
          <c:idx val="2"/>
          <c:order val="2"/>
          <c:tx>
            <c:strRef>
              <c:f>'Total crime rates2'!$A$6</c:f>
              <c:strCache>
                <c:ptCount val="1"/>
                <c:pt idx="0">
                  <c:v>Nova Scotia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rates2'!$B$6:$E$6</c:f>
              <c:numCache>
                <c:formatCode>General</c:formatCode>
                <c:ptCount val="4"/>
                <c:pt idx="0">
                  <c:v>1153.45</c:v>
                </c:pt>
                <c:pt idx="1">
                  <c:v>2843.18</c:v>
                </c:pt>
                <c:pt idx="2">
                  <c:v>882.25</c:v>
                </c:pt>
                <c:pt idx="3">
                  <c:v>326.07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E4-4990-884A-1DFF74EE0A2D}"/>
            </c:ext>
          </c:extLst>
        </c:ser>
        <c:ser>
          <c:idx val="3"/>
          <c:order val="3"/>
          <c:tx>
            <c:strRef>
              <c:f>'Total crime rates2'!$A$7</c:f>
              <c:strCache>
                <c:ptCount val="1"/>
                <c:pt idx="0">
                  <c:v>New Brunswick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'Total crime rates2'!$B$3:$E$3</c:f>
              <c:strCache>
                <c:ptCount val="4"/>
                <c:pt idx="0">
                  <c:v>Violent crimes</c:v>
                </c:pt>
                <c:pt idx="1">
                  <c:v>Property crimes</c:v>
                </c:pt>
                <c:pt idx="2">
                  <c:v>Other crimes</c:v>
                </c:pt>
                <c:pt idx="3">
                  <c:v>Traffic violations</c:v>
                </c:pt>
              </c:strCache>
            </c:strRef>
          </c:cat>
          <c:val>
            <c:numRef>
              <c:f>'Total crime rates2'!$B$7:$E$7</c:f>
              <c:numCache>
                <c:formatCode>General</c:formatCode>
                <c:ptCount val="4"/>
                <c:pt idx="0">
                  <c:v>1176.56</c:v>
                </c:pt>
                <c:pt idx="1">
                  <c:v>2696.16</c:v>
                </c:pt>
                <c:pt idx="2">
                  <c:v>823.62</c:v>
                </c:pt>
                <c:pt idx="3">
                  <c:v>300.08999999999997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E4-4990-884A-1DFF74EE0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8052992"/>
        <c:axId val="1768032192"/>
      </c:barChart>
      <c:catAx>
        <c:axId val="17680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8032192"/>
        <c:crosses val="autoZero"/>
        <c:auto val="1"/>
        <c:lblAlgn val="ctr"/>
        <c:lblOffset val="100"/>
        <c:noMultiLvlLbl val="0"/>
      </c:catAx>
      <c:valAx>
        <c:axId val="176803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80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Stacked</a:t>
            </a:r>
            <a:r>
              <a:rPr lang="en-CA" baseline="0"/>
              <a:t> Bar Graph of C</a:t>
            </a:r>
            <a:r>
              <a:rPr lang="en-CA"/>
              <a:t>rimes</a:t>
            </a:r>
            <a:r>
              <a:rPr lang="en-CA" baseline="0"/>
              <a:t> across Canadian provinces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'Total crime rates2'!$B$3</c:f>
              <c:strCache>
                <c:ptCount val="1"/>
                <c:pt idx="0">
                  <c:v>Violent crimes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'Total crime rates2'!$A$4:$A$16</c:f>
              <c:strCache>
                <c:ptCount val="13"/>
                <c:pt idx="0">
                  <c:v>New Foundland &amp; Labrardor</c:v>
                </c:pt>
                <c:pt idx="1">
                  <c:v>Prince Edward Island</c:v>
                </c:pt>
                <c:pt idx="2">
                  <c:v>Nova Scotia</c:v>
                </c:pt>
                <c:pt idx="3">
                  <c:v>New Brunswick</c:v>
                </c:pt>
                <c:pt idx="4">
                  <c:v>Quebec</c:v>
                </c:pt>
                <c:pt idx="5">
                  <c:v>Ontario</c:v>
                </c:pt>
                <c:pt idx="6">
                  <c:v>Manitoba</c:v>
                </c:pt>
                <c:pt idx="7">
                  <c:v>Saskatchewan</c:v>
                </c:pt>
                <c:pt idx="8">
                  <c:v>Alberta</c:v>
                </c:pt>
                <c:pt idx="9">
                  <c:v>British Columbia</c:v>
                </c:pt>
                <c:pt idx="10">
                  <c:v>Yukon</c:v>
                </c:pt>
                <c:pt idx="11">
                  <c:v>Northwest Territories</c:v>
                </c:pt>
                <c:pt idx="12">
                  <c:v>Nunavut</c:v>
                </c:pt>
              </c:strCache>
            </c:strRef>
          </c:cat>
          <c:val>
            <c:numRef>
              <c:f>'Total crime rates2'!$B$4:$B$16</c:f>
              <c:numCache>
                <c:formatCode>General</c:formatCode>
                <c:ptCount val="13"/>
                <c:pt idx="0">
                  <c:v>1327.42</c:v>
                </c:pt>
                <c:pt idx="1">
                  <c:v>785.74</c:v>
                </c:pt>
                <c:pt idx="2">
                  <c:v>1153.45</c:v>
                </c:pt>
                <c:pt idx="3">
                  <c:v>1176.56</c:v>
                </c:pt>
                <c:pt idx="4">
                  <c:v>950.41</c:v>
                </c:pt>
                <c:pt idx="5">
                  <c:v>789.81</c:v>
                </c:pt>
                <c:pt idx="6">
                  <c:v>1938.05</c:v>
                </c:pt>
                <c:pt idx="7">
                  <c:v>2027.58</c:v>
                </c:pt>
                <c:pt idx="8">
                  <c:v>1243.53</c:v>
                </c:pt>
                <c:pt idx="9">
                  <c:v>1139.3399999999999</c:v>
                </c:pt>
                <c:pt idx="10">
                  <c:v>4147.55</c:v>
                </c:pt>
                <c:pt idx="11">
                  <c:v>7836.92</c:v>
                </c:pt>
                <c:pt idx="12">
                  <c:v>8152.2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C-4696-88B5-352EDDB98AE1}"/>
            </c:ext>
          </c:extLst>
        </c:ser>
        <c:ser>
          <c:idx val="1"/>
          <c:order val="1"/>
          <c:tx>
            <c:strRef>
              <c:f>'Total crime rates2'!$C$3</c:f>
              <c:strCache>
                <c:ptCount val="1"/>
                <c:pt idx="0">
                  <c:v>Property crimes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'Total crime rates2'!$A$4:$A$16</c:f>
              <c:strCache>
                <c:ptCount val="13"/>
                <c:pt idx="0">
                  <c:v>New Foundland &amp; Labrardor</c:v>
                </c:pt>
                <c:pt idx="1">
                  <c:v>Prince Edward Island</c:v>
                </c:pt>
                <c:pt idx="2">
                  <c:v>Nova Scotia</c:v>
                </c:pt>
                <c:pt idx="3">
                  <c:v>New Brunswick</c:v>
                </c:pt>
                <c:pt idx="4">
                  <c:v>Quebec</c:v>
                </c:pt>
                <c:pt idx="5">
                  <c:v>Ontario</c:v>
                </c:pt>
                <c:pt idx="6">
                  <c:v>Manitoba</c:v>
                </c:pt>
                <c:pt idx="7">
                  <c:v>Saskatchewan</c:v>
                </c:pt>
                <c:pt idx="8">
                  <c:v>Alberta</c:v>
                </c:pt>
                <c:pt idx="9">
                  <c:v>British Columbia</c:v>
                </c:pt>
                <c:pt idx="10">
                  <c:v>Yukon</c:v>
                </c:pt>
                <c:pt idx="11">
                  <c:v>Northwest Territories</c:v>
                </c:pt>
                <c:pt idx="12">
                  <c:v>Nunavut</c:v>
                </c:pt>
              </c:strCache>
            </c:strRef>
          </c:cat>
          <c:val>
            <c:numRef>
              <c:f>'Total crime rates2'!$C$4:$C$16</c:f>
              <c:numCache>
                <c:formatCode>General</c:formatCode>
                <c:ptCount val="13"/>
                <c:pt idx="0">
                  <c:v>3375.41</c:v>
                </c:pt>
                <c:pt idx="1">
                  <c:v>2916.94</c:v>
                </c:pt>
                <c:pt idx="2">
                  <c:v>2843.18</c:v>
                </c:pt>
                <c:pt idx="3">
                  <c:v>2696.16</c:v>
                </c:pt>
                <c:pt idx="4">
                  <c:v>1854.28</c:v>
                </c:pt>
                <c:pt idx="5">
                  <c:v>2286.89</c:v>
                </c:pt>
                <c:pt idx="6">
                  <c:v>5093.28</c:v>
                </c:pt>
                <c:pt idx="7">
                  <c:v>6553.36</c:v>
                </c:pt>
                <c:pt idx="8">
                  <c:v>5205.6499999999996</c:v>
                </c:pt>
                <c:pt idx="9">
                  <c:v>5001.4399999999996</c:v>
                </c:pt>
                <c:pt idx="10">
                  <c:v>9225.9699999999993</c:v>
                </c:pt>
                <c:pt idx="11">
                  <c:v>20661.580000000002</c:v>
                </c:pt>
                <c:pt idx="12">
                  <c:v>15171.78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C-4696-88B5-352EDDB98AE1}"/>
            </c:ext>
          </c:extLst>
        </c:ser>
        <c:ser>
          <c:idx val="2"/>
          <c:order val="2"/>
          <c:tx>
            <c:strRef>
              <c:f>'Total crime rates2'!$D$3</c:f>
              <c:strCache>
                <c:ptCount val="1"/>
                <c:pt idx="0">
                  <c:v>Other crimes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'Total crime rates2'!$A$4:$A$16</c:f>
              <c:strCache>
                <c:ptCount val="13"/>
                <c:pt idx="0">
                  <c:v>New Foundland &amp; Labrardor</c:v>
                </c:pt>
                <c:pt idx="1">
                  <c:v>Prince Edward Island</c:v>
                </c:pt>
                <c:pt idx="2">
                  <c:v>Nova Scotia</c:v>
                </c:pt>
                <c:pt idx="3">
                  <c:v>New Brunswick</c:v>
                </c:pt>
                <c:pt idx="4">
                  <c:v>Quebec</c:v>
                </c:pt>
                <c:pt idx="5">
                  <c:v>Ontario</c:v>
                </c:pt>
                <c:pt idx="6">
                  <c:v>Manitoba</c:v>
                </c:pt>
                <c:pt idx="7">
                  <c:v>Saskatchewan</c:v>
                </c:pt>
                <c:pt idx="8">
                  <c:v>Alberta</c:v>
                </c:pt>
                <c:pt idx="9">
                  <c:v>British Columbia</c:v>
                </c:pt>
                <c:pt idx="10">
                  <c:v>Yukon</c:v>
                </c:pt>
                <c:pt idx="11">
                  <c:v>Northwest Territories</c:v>
                </c:pt>
                <c:pt idx="12">
                  <c:v>Nunavut</c:v>
                </c:pt>
              </c:strCache>
            </c:strRef>
          </c:cat>
          <c:val>
            <c:numRef>
              <c:f>'Total crime rates2'!$D$4:$D$16</c:f>
              <c:numCache>
                <c:formatCode>General</c:formatCode>
                <c:ptCount val="13"/>
                <c:pt idx="0">
                  <c:v>1221.5899999999999</c:v>
                </c:pt>
                <c:pt idx="1">
                  <c:v>619.58000000000004</c:v>
                </c:pt>
                <c:pt idx="2">
                  <c:v>882.25</c:v>
                </c:pt>
                <c:pt idx="3">
                  <c:v>823.62</c:v>
                </c:pt>
                <c:pt idx="4">
                  <c:v>442.21</c:v>
                </c:pt>
                <c:pt idx="5">
                  <c:v>531.65</c:v>
                </c:pt>
                <c:pt idx="6">
                  <c:v>1775.32</c:v>
                </c:pt>
                <c:pt idx="7">
                  <c:v>3164.78</c:v>
                </c:pt>
                <c:pt idx="8">
                  <c:v>1610.56</c:v>
                </c:pt>
                <c:pt idx="9">
                  <c:v>1597.37</c:v>
                </c:pt>
                <c:pt idx="10">
                  <c:v>9169.9599999999991</c:v>
                </c:pt>
                <c:pt idx="11">
                  <c:v>12089.32</c:v>
                </c:pt>
                <c:pt idx="12">
                  <c:v>11088.94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C-4696-88B5-352EDDB98AE1}"/>
            </c:ext>
          </c:extLst>
        </c:ser>
        <c:ser>
          <c:idx val="3"/>
          <c:order val="3"/>
          <c:tx>
            <c:strRef>
              <c:f>'Total crime rates2'!$E$3</c:f>
              <c:strCache>
                <c:ptCount val="1"/>
                <c:pt idx="0">
                  <c:v>Traffic violations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'Total crime rates2'!$A$4:$A$16</c:f>
              <c:strCache>
                <c:ptCount val="13"/>
                <c:pt idx="0">
                  <c:v>New Foundland &amp; Labrardor</c:v>
                </c:pt>
                <c:pt idx="1">
                  <c:v>Prince Edward Island</c:v>
                </c:pt>
                <c:pt idx="2">
                  <c:v>Nova Scotia</c:v>
                </c:pt>
                <c:pt idx="3">
                  <c:v>New Brunswick</c:v>
                </c:pt>
                <c:pt idx="4">
                  <c:v>Quebec</c:v>
                </c:pt>
                <c:pt idx="5">
                  <c:v>Ontario</c:v>
                </c:pt>
                <c:pt idx="6">
                  <c:v>Manitoba</c:v>
                </c:pt>
                <c:pt idx="7">
                  <c:v>Saskatchewan</c:v>
                </c:pt>
                <c:pt idx="8">
                  <c:v>Alberta</c:v>
                </c:pt>
                <c:pt idx="9">
                  <c:v>British Columbia</c:v>
                </c:pt>
                <c:pt idx="10">
                  <c:v>Yukon</c:v>
                </c:pt>
                <c:pt idx="11">
                  <c:v>Northwest Territories</c:v>
                </c:pt>
                <c:pt idx="12">
                  <c:v>Nunavut</c:v>
                </c:pt>
              </c:strCache>
            </c:strRef>
          </c:cat>
          <c:val>
            <c:numRef>
              <c:f>'Total crime rates2'!$E$4:$E$16</c:f>
              <c:numCache>
                <c:formatCode>General</c:formatCode>
                <c:ptCount val="13"/>
                <c:pt idx="0">
                  <c:v>325.2</c:v>
                </c:pt>
                <c:pt idx="1">
                  <c:v>397.58</c:v>
                </c:pt>
                <c:pt idx="2">
                  <c:v>326.07</c:v>
                </c:pt>
                <c:pt idx="3">
                  <c:v>300.08999999999997</c:v>
                </c:pt>
                <c:pt idx="4">
                  <c:v>480.02</c:v>
                </c:pt>
                <c:pt idx="5">
                  <c:v>201.4</c:v>
                </c:pt>
                <c:pt idx="6">
                  <c:v>324.7</c:v>
                </c:pt>
                <c:pt idx="7">
                  <c:v>811.12</c:v>
                </c:pt>
                <c:pt idx="8">
                  <c:v>407.11</c:v>
                </c:pt>
                <c:pt idx="9">
                  <c:v>330.18</c:v>
                </c:pt>
                <c:pt idx="10">
                  <c:v>1165.58</c:v>
                </c:pt>
                <c:pt idx="11">
                  <c:v>1738.29</c:v>
                </c:pt>
                <c:pt idx="12">
                  <c:v>790.14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BC-4696-88B5-352EDDB98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761287152"/>
        <c:axId val="1761281328"/>
      </c:barChart>
      <c:catAx>
        <c:axId val="1761287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1281328"/>
        <c:crosses val="autoZero"/>
        <c:auto val="1"/>
        <c:lblAlgn val="ctr"/>
        <c:lblOffset val="100"/>
        <c:noMultiLvlLbl val="0"/>
      </c:catAx>
      <c:valAx>
        <c:axId val="1761281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128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n-US"/>
              <a:t>Histogram of Tree Heights, </a:t>
            </a:r>
          </a:p>
          <a:p>
            <a:pPr algn="ctr">
              <a:defRPr/>
            </a:pPr>
            <a:r>
              <a:rPr lang="en-US"/>
              <a:t>automatically created by Excel</a:t>
            </a:r>
          </a:p>
        </cx:rich>
      </cx:tx>
    </cx:title>
    <cx:plotArea>
      <cx:plotAreaRegion>
        <cx:series layoutId="clusteredColumn" uniqueId="{6D4EB5D9-3083-481E-8339-3394ED7A680B}">
          <cx:dataId val="0"/>
          <cx:layoutPr>
            <cx:binning intervalClosed="r">
              <cx:binSize val="5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en-US" sz="900" b="0" i="0" u="none" strike="noStrike" kern="1200" baseline="0">
              <a:solidFill>
                <a:sysClr val="window" lastClr="FFFFFF">
                  <a:lumMod val="85000"/>
                </a:sysClr>
              </a:solidFill>
              <a:latin typeface="Calibri" panose="020F0502020204030204"/>
            </a:endParaRPr>
          </a:p>
        </cx:txPr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85000"/>
      </a:schemeClr>
    </cs:fontRef>
    <cs:defRPr sz="9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lt1"/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 w="9525">
        <a:solidFill>
          <a:schemeClr val="tx1"/>
        </a:solidFill>
      </a:ln>
      <a:effectLst>
        <a:outerShdw blurRad="57150" dist="19050" dir="5400000" algn="ctr" rotWithShape="0">
          <a:srgbClr val="000000">
            <a:alpha val="63000"/>
          </a:srgb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lt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lt1"/>
    </cs:fontRef>
  </cs:dropLine>
  <cs:errorBar>
    <cs:lnRef idx="0"/>
    <cs:fillRef idx="0"/>
    <cs:effectRef idx="0"/>
    <cs:fontRef idx="minor">
      <a:schemeClr val="lt1"/>
    </cs:fontRef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</cs:hiLoLine>
  <cs:leaderLine>
    <cs:lnRef idx="0"/>
    <cs:fillRef idx="0"/>
    <cs:effectRef idx="0"/>
    <cs:fontRef idx="minor">
      <a:schemeClr val="lt1"/>
    </cs:fontRef>
  </cs:leaderLine>
  <cs:legend>
    <cs:lnRef idx="0"/>
    <cs:fillRef idx="0"/>
    <cs:effectRef idx="0"/>
    <cs:fontRef idx="minor">
      <a:schemeClr val="lt1">
        <a:lumMod val="8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6</xdr:row>
      <xdr:rowOff>63500</xdr:rowOff>
    </xdr:from>
    <xdr:to>
      <xdr:col>10</xdr:col>
      <xdr:colOff>92075</xdr:colOff>
      <xdr:row>23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9C2EBD-8703-445E-9E84-E66FCDA45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184150</xdr:colOff>
      <xdr:row>6</xdr:row>
      <xdr:rowOff>28574</xdr:rowOff>
    </xdr:from>
    <xdr:to>
      <xdr:col>17</xdr:col>
      <xdr:colOff>492125</xdr:colOff>
      <xdr:row>22</xdr:row>
      <xdr:rowOff>184149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1CCAB67-52B9-43D7-9522-7D59DCDC6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279400</xdr:colOff>
      <xdr:row>1</xdr:row>
      <xdr:rowOff>165100</xdr:rowOff>
    </xdr:from>
    <xdr:to>
      <xdr:col>16</xdr:col>
      <xdr:colOff>152400</xdr:colOff>
      <xdr:row>19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138F76-7546-4BAE-8CCD-DFDD98AFFB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</xdr:colOff>
      <xdr:row>5</xdr:row>
      <xdr:rowOff>25400</xdr:rowOff>
    </xdr:from>
    <xdr:to>
      <xdr:col>12</xdr:col>
      <xdr:colOff>327025</xdr:colOff>
      <xdr:row>20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454025</xdr:colOff>
      <xdr:row>4</xdr:row>
      <xdr:rowOff>133350</xdr:rowOff>
    </xdr:from>
    <xdr:to>
      <xdr:col>10</xdr:col>
      <xdr:colOff>558800</xdr:colOff>
      <xdr:row>19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63500</xdr:colOff>
      <xdr:row>4</xdr:row>
      <xdr:rowOff>146050</xdr:rowOff>
    </xdr:from>
    <xdr:to>
      <xdr:col>18</xdr:col>
      <xdr:colOff>368300</xdr:colOff>
      <xdr:row>19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158749</xdr:colOff>
      <xdr:row>6</xdr:row>
      <xdr:rowOff>34925</xdr:rowOff>
    </xdr:from>
    <xdr:to>
      <xdr:col>11</xdr:col>
      <xdr:colOff>473074</xdr:colOff>
      <xdr:row>18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E9175C-44E2-44BD-A5DF-081CEAFF4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508000</xdr:colOff>
      <xdr:row>1</xdr:row>
      <xdr:rowOff>66675</xdr:rowOff>
    </xdr:from>
    <xdr:to>
      <xdr:col>18</xdr:col>
      <xdr:colOff>85724</xdr:colOff>
      <xdr:row>12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D432D47-5AF2-47D2-975C-2A13FB5E2B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171449</xdr:colOff>
      <xdr:row>0</xdr:row>
      <xdr:rowOff>158749</xdr:rowOff>
    </xdr:from>
    <xdr:to>
      <xdr:col>13</xdr:col>
      <xdr:colOff>92074</xdr:colOff>
      <xdr:row>14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B04B08-3A86-443A-A8F3-A678EE1863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219074</xdr:colOff>
      <xdr:row>39</xdr:row>
      <xdr:rowOff>0</xdr:rowOff>
    </xdr:from>
    <xdr:to>
      <xdr:col>16</xdr:col>
      <xdr:colOff>431800</xdr:colOff>
      <xdr:row>62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B38497B-022B-495E-882B-69750A0E62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428624</xdr:colOff>
      <xdr:row>16</xdr:row>
      <xdr:rowOff>136524</xdr:rowOff>
    </xdr:from>
    <xdr:to>
      <xdr:col>17</xdr:col>
      <xdr:colOff>88899</xdr:colOff>
      <xdr:row>37</xdr:row>
      <xdr:rowOff>6349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2CF6E9-FDBF-4C50-82CD-70F4B017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527049</xdr:colOff>
      <xdr:row>19</xdr:row>
      <xdr:rowOff>158749</xdr:rowOff>
    </xdr:from>
    <xdr:to>
      <xdr:col>9</xdr:col>
      <xdr:colOff>594782</xdr:colOff>
      <xdr:row>34</xdr:row>
      <xdr:rowOff>171449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287867</xdr:colOff>
      <xdr:row>9</xdr:row>
      <xdr:rowOff>91015</xdr:rowOff>
    </xdr:from>
    <xdr:to>
      <xdr:col>21</xdr:col>
      <xdr:colOff>345014</xdr:colOff>
      <xdr:row>24</xdr:row>
      <xdr:rowOff>103715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340783</xdr:colOff>
      <xdr:row>1</xdr:row>
      <xdr:rowOff>162983</xdr:rowOff>
    </xdr:from>
    <xdr:to>
      <xdr:col>10</xdr:col>
      <xdr:colOff>408516</xdr:colOff>
      <xdr:row>16</xdr:row>
      <xdr:rowOff>175683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57151</xdr:colOff>
      <xdr:row>8</xdr:row>
      <xdr:rowOff>71966</xdr:rowOff>
    </xdr:from>
    <xdr:to>
      <xdr:col>11</xdr:col>
      <xdr:colOff>541868</xdr:colOff>
      <xdr:row>26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76200</xdr:colOff>
      <xdr:row>7</xdr:row>
      <xdr:rowOff>95248</xdr:rowOff>
    </xdr:from>
    <xdr:to>
      <xdr:col>23</xdr:col>
      <xdr:colOff>482600</xdr:colOff>
      <xdr:row>25</xdr:row>
      <xdr:rowOff>135467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622300</xdr:colOff>
      <xdr:row>8</xdr:row>
      <xdr:rowOff>137582</xdr:rowOff>
    </xdr:from>
    <xdr:to>
      <xdr:col>15</xdr:col>
      <xdr:colOff>510116</xdr:colOff>
      <xdr:row>25</xdr:row>
      <xdr:rowOff>80433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154515</xdr:rowOff>
    </xdr:from>
    <xdr:to>
      <xdr:col>11</xdr:col>
      <xdr:colOff>266700</xdr:colOff>
      <xdr:row>16</xdr:row>
      <xdr:rowOff>131233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89200" y="154515"/>
              <a:ext cx="4622800" cy="29231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CA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16</xdr:col>
      <xdr:colOff>190500</xdr:colOff>
      <xdr:row>1</xdr:row>
      <xdr:rowOff>177800</xdr:rowOff>
    </xdr:from>
    <xdr:to>
      <xdr:col>23</xdr:col>
      <xdr:colOff>304800</xdr:colOff>
      <xdr:row>17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264DA4-6355-4BA2-85D9-DB1892F60D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zoomScaleNormal="100" workbookViewId="0">
      <selection activeCell="A13" sqref="A13"/>
    </sheetView>
  </sheetViews>
  <sheetFormatPr defaultRowHeight="14.5" x14ac:dyDescent="0.35"/>
  <cols>
    <col min="1" max="1" width="12.26953125" customWidth="1"/>
  </cols>
  <sheetData>
    <row r="1" spans="1:11" x14ac:dyDescent="0.35">
      <c r="A1" s="1" t="s">
        <v>0</v>
      </c>
    </row>
    <row r="2" spans="1:11" x14ac:dyDescent="0.35">
      <c r="A2" s="1"/>
    </row>
    <row r="3" spans="1:11" x14ac:dyDescent="0.35">
      <c r="B3" s="1" t="s">
        <v>5</v>
      </c>
      <c r="K3" s="1" t="s">
        <v>6</v>
      </c>
    </row>
    <row r="4" spans="1:11" x14ac:dyDescent="0.35">
      <c r="A4" s="1" t="s">
        <v>1</v>
      </c>
      <c r="B4">
        <v>424</v>
      </c>
      <c r="J4" s="1" t="s">
        <v>1</v>
      </c>
      <c r="K4">
        <v>14.35</v>
      </c>
    </row>
    <row r="5" spans="1:11" x14ac:dyDescent="0.35">
      <c r="A5" s="1" t="s">
        <v>2</v>
      </c>
      <c r="B5">
        <v>26</v>
      </c>
      <c r="J5" s="1" t="s">
        <v>2</v>
      </c>
      <c r="K5">
        <v>6.17</v>
      </c>
    </row>
    <row r="6" spans="1:11" x14ac:dyDescent="0.35">
      <c r="A6" s="1" t="s">
        <v>3</v>
      </c>
      <c r="B6">
        <v>401</v>
      </c>
      <c r="J6" s="1" t="s">
        <v>3</v>
      </c>
      <c r="K6">
        <v>3.91</v>
      </c>
    </row>
    <row r="7" spans="1:11" x14ac:dyDescent="0.35">
      <c r="A7" s="1" t="s">
        <v>4</v>
      </c>
      <c r="B7">
        <v>77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1"/>
  <sheetViews>
    <sheetView tabSelected="1" topLeftCell="H1" workbookViewId="0">
      <selection activeCell="S21" sqref="S21"/>
    </sheetView>
  </sheetViews>
  <sheetFormatPr defaultColWidth="8.90625" defaultRowHeight="14.5" x14ac:dyDescent="0.35"/>
  <cols>
    <col min="1" max="16384" width="8.90625" style="9"/>
  </cols>
  <sheetData>
    <row r="1" spans="1:15" ht="15" thickBot="1" x14ac:dyDescent="0.4">
      <c r="A1" s="1" t="s">
        <v>23</v>
      </c>
      <c r="B1" s="1" t="s">
        <v>68</v>
      </c>
      <c r="C1" s="9" t="s">
        <v>69</v>
      </c>
    </row>
    <row r="2" spans="1:15" x14ac:dyDescent="0.35">
      <c r="A2" s="9" t="s">
        <v>24</v>
      </c>
      <c r="B2" s="9">
        <v>70</v>
      </c>
      <c r="C2" s="9">
        <v>25</v>
      </c>
      <c r="N2" s="13" t="s">
        <v>70</v>
      </c>
      <c r="O2" s="13" t="s">
        <v>72</v>
      </c>
    </row>
    <row r="3" spans="1:15" x14ac:dyDescent="0.35">
      <c r="A3" s="9" t="s">
        <v>25</v>
      </c>
      <c r="B3" s="9">
        <v>35</v>
      </c>
      <c r="C3" s="9">
        <v>35</v>
      </c>
      <c r="N3" s="10">
        <v>25</v>
      </c>
      <c r="O3" s="11">
        <v>0</v>
      </c>
    </row>
    <row r="4" spans="1:15" x14ac:dyDescent="0.35">
      <c r="A4" s="9" t="s">
        <v>25</v>
      </c>
      <c r="B4" s="9">
        <v>32</v>
      </c>
      <c r="C4" s="9">
        <v>45</v>
      </c>
      <c r="N4" s="10">
        <v>35</v>
      </c>
      <c r="O4" s="11">
        <v>9</v>
      </c>
    </row>
    <row r="5" spans="1:15" x14ac:dyDescent="0.35">
      <c r="A5" s="9" t="s">
        <v>24</v>
      </c>
      <c r="B5" s="9">
        <v>52</v>
      </c>
      <c r="C5" s="9">
        <v>55</v>
      </c>
      <c r="N5" s="10">
        <v>45</v>
      </c>
      <c r="O5" s="11">
        <v>4</v>
      </c>
    </row>
    <row r="6" spans="1:15" x14ac:dyDescent="0.35">
      <c r="A6" s="9" t="s">
        <v>24</v>
      </c>
      <c r="B6" s="9">
        <v>63</v>
      </c>
      <c r="C6" s="9">
        <v>65</v>
      </c>
      <c r="N6" s="10">
        <v>55</v>
      </c>
      <c r="O6" s="11">
        <v>3</v>
      </c>
    </row>
    <row r="7" spans="1:15" x14ac:dyDescent="0.35">
      <c r="A7" s="9" t="s">
        <v>28</v>
      </c>
      <c r="B7" s="9">
        <v>33</v>
      </c>
      <c r="C7" s="9">
        <v>75</v>
      </c>
      <c r="N7" s="10">
        <v>65</v>
      </c>
      <c r="O7" s="11">
        <v>9</v>
      </c>
    </row>
    <row r="8" spans="1:15" x14ac:dyDescent="0.35">
      <c r="A8" s="9" t="s">
        <v>26</v>
      </c>
      <c r="B8" s="9">
        <v>62</v>
      </c>
      <c r="N8" s="10">
        <v>75</v>
      </c>
      <c r="O8" s="11">
        <v>5</v>
      </c>
    </row>
    <row r="9" spans="1:15" ht="15" thickBot="1" x14ac:dyDescent="0.4">
      <c r="A9" s="9" t="s">
        <v>26</v>
      </c>
      <c r="B9" s="9">
        <v>59</v>
      </c>
      <c r="N9" s="12" t="s">
        <v>71</v>
      </c>
      <c r="O9" s="12">
        <v>0</v>
      </c>
    </row>
    <row r="10" spans="1:15" x14ac:dyDescent="0.35">
      <c r="A10" s="9" t="s">
        <v>27</v>
      </c>
      <c r="B10" s="9">
        <v>31</v>
      </c>
    </row>
    <row r="11" spans="1:15" x14ac:dyDescent="0.35">
      <c r="A11" s="9" t="s">
        <v>24</v>
      </c>
      <c r="B11" s="9">
        <v>35</v>
      </c>
    </row>
    <row r="12" spans="1:15" x14ac:dyDescent="0.35">
      <c r="A12" s="9" t="s">
        <v>24</v>
      </c>
      <c r="B12" s="9">
        <v>69</v>
      </c>
    </row>
    <row r="13" spans="1:15" x14ac:dyDescent="0.35">
      <c r="A13" s="9" t="s">
        <v>24</v>
      </c>
      <c r="B13" s="9">
        <v>68</v>
      </c>
    </row>
    <row r="14" spans="1:15" x14ac:dyDescent="0.35">
      <c r="A14" s="9" t="s">
        <v>24</v>
      </c>
      <c r="B14" s="9">
        <v>48</v>
      </c>
    </row>
    <row r="15" spans="1:15" x14ac:dyDescent="0.35">
      <c r="A15" s="9" t="s">
        <v>25</v>
      </c>
      <c r="B15" s="9">
        <v>30</v>
      </c>
    </row>
    <row r="16" spans="1:15" x14ac:dyDescent="0.35">
      <c r="A16" s="9" t="s">
        <v>25</v>
      </c>
      <c r="B16" s="9">
        <v>36</v>
      </c>
    </row>
    <row r="17" spans="1:2" x14ac:dyDescent="0.35">
      <c r="A17" s="9" t="s">
        <v>26</v>
      </c>
      <c r="B17" s="9">
        <v>56</v>
      </c>
    </row>
    <row r="18" spans="1:2" x14ac:dyDescent="0.35">
      <c r="A18" s="9" t="s">
        <v>27</v>
      </c>
      <c r="B18" s="9">
        <v>28</v>
      </c>
    </row>
    <row r="19" spans="1:2" x14ac:dyDescent="0.35">
      <c r="A19" s="9" t="s">
        <v>28</v>
      </c>
      <c r="B19" s="9">
        <v>46</v>
      </c>
    </row>
    <row r="20" spans="1:2" x14ac:dyDescent="0.35">
      <c r="A20" s="9" t="s">
        <v>24</v>
      </c>
      <c r="B20" s="9">
        <v>45</v>
      </c>
    </row>
    <row r="21" spans="1:2" x14ac:dyDescent="0.35">
      <c r="A21" s="9" t="s">
        <v>24</v>
      </c>
      <c r="B21" s="9">
        <v>59</v>
      </c>
    </row>
    <row r="22" spans="1:2" x14ac:dyDescent="0.35">
      <c r="A22" s="9" t="s">
        <v>25</v>
      </c>
      <c r="B22" s="9">
        <v>30</v>
      </c>
    </row>
    <row r="23" spans="1:2" x14ac:dyDescent="0.35">
      <c r="A23" s="9" t="s">
        <v>26</v>
      </c>
      <c r="B23" s="9">
        <v>38</v>
      </c>
    </row>
    <row r="24" spans="1:2" x14ac:dyDescent="0.35">
      <c r="A24" s="9" t="s">
        <v>27</v>
      </c>
      <c r="B24" s="9">
        <v>27</v>
      </c>
    </row>
    <row r="25" spans="1:2" x14ac:dyDescent="0.35">
      <c r="A25" s="9" t="s">
        <v>24</v>
      </c>
      <c r="B25" s="9">
        <v>65</v>
      </c>
    </row>
    <row r="26" spans="1:2" x14ac:dyDescent="0.35">
      <c r="A26" s="9" t="s">
        <v>26</v>
      </c>
      <c r="B26" s="9">
        <v>64</v>
      </c>
    </row>
    <row r="27" spans="1:2" x14ac:dyDescent="0.35">
      <c r="A27" s="9" t="s">
        <v>26</v>
      </c>
      <c r="B27" s="9">
        <v>71</v>
      </c>
    </row>
    <row r="28" spans="1:2" x14ac:dyDescent="0.35">
      <c r="A28" s="9" t="s">
        <v>26</v>
      </c>
      <c r="B28" s="9">
        <v>65</v>
      </c>
    </row>
    <row r="29" spans="1:2" x14ac:dyDescent="0.35">
      <c r="A29" s="9" t="s">
        <v>26</v>
      </c>
      <c r="B29" s="9">
        <v>68</v>
      </c>
    </row>
    <row r="30" spans="1:2" x14ac:dyDescent="0.35">
      <c r="A30" s="9" t="s">
        <v>28</v>
      </c>
      <c r="B30" s="9">
        <v>37</v>
      </c>
    </row>
    <row r="31" spans="1:2" x14ac:dyDescent="0.35">
      <c r="A31" s="9" t="s">
        <v>24</v>
      </c>
      <c r="B31" s="9">
        <v>63</v>
      </c>
    </row>
  </sheetData>
  <sortState xmlns:xlrd2="http://schemas.microsoft.com/office/spreadsheetml/2017/richdata2" ref="N3:N8">
    <sortCondition ref="N3"/>
  </sortState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1"/>
  <sheetViews>
    <sheetView workbookViewId="0">
      <selection activeCell="S17" sqref="S17"/>
    </sheetView>
  </sheetViews>
  <sheetFormatPr defaultRowHeight="14.5" x14ac:dyDescent="0.35"/>
  <cols>
    <col min="1" max="1" width="8.7265625" style="9"/>
  </cols>
  <sheetData>
    <row r="1" spans="1:7" ht="15" thickBot="1" x14ac:dyDescent="0.4">
      <c r="A1" s="9" t="s">
        <v>73</v>
      </c>
      <c r="C1" t="s">
        <v>70</v>
      </c>
    </row>
    <row r="2" spans="1:7" x14ac:dyDescent="0.35">
      <c r="A2" s="9">
        <v>1021</v>
      </c>
      <c r="C2">
        <v>1000</v>
      </c>
      <c r="F2" s="13" t="s">
        <v>70</v>
      </c>
      <c r="G2" s="13" t="s">
        <v>72</v>
      </c>
    </row>
    <row r="3" spans="1:7" x14ac:dyDescent="0.35">
      <c r="A3" s="9">
        <v>1021</v>
      </c>
      <c r="C3">
        <v>1500</v>
      </c>
      <c r="F3" s="10">
        <v>1000</v>
      </c>
      <c r="G3" s="11">
        <v>0</v>
      </c>
    </row>
    <row r="4" spans="1:7" x14ac:dyDescent="0.35">
      <c r="A4" s="9">
        <v>1021</v>
      </c>
      <c r="C4">
        <v>2000</v>
      </c>
      <c r="F4" s="10">
        <v>1500</v>
      </c>
      <c r="G4" s="11">
        <v>7</v>
      </c>
    </row>
    <row r="5" spans="1:7" x14ac:dyDescent="0.35">
      <c r="A5" s="9">
        <v>1115</v>
      </c>
      <c r="C5">
        <v>2500</v>
      </c>
      <c r="F5" s="10">
        <v>2000</v>
      </c>
      <c r="G5" s="11">
        <v>9</v>
      </c>
    </row>
    <row r="6" spans="1:7" x14ac:dyDescent="0.35">
      <c r="A6" s="9">
        <v>1125</v>
      </c>
      <c r="C6">
        <v>3000</v>
      </c>
      <c r="F6" s="10">
        <v>2500</v>
      </c>
      <c r="G6" s="11">
        <v>6</v>
      </c>
    </row>
    <row r="7" spans="1:7" x14ac:dyDescent="0.35">
      <c r="A7" s="9">
        <v>1420</v>
      </c>
      <c r="C7">
        <v>3500</v>
      </c>
      <c r="F7" s="10">
        <v>3000</v>
      </c>
      <c r="G7" s="11">
        <v>4</v>
      </c>
    </row>
    <row r="8" spans="1:7" x14ac:dyDescent="0.35">
      <c r="A8" s="9">
        <v>1421</v>
      </c>
      <c r="C8">
        <v>4000</v>
      </c>
      <c r="F8" s="10">
        <v>3500</v>
      </c>
      <c r="G8" s="11">
        <v>10</v>
      </c>
    </row>
    <row r="9" spans="1:7" x14ac:dyDescent="0.35">
      <c r="A9" s="9">
        <v>1515</v>
      </c>
      <c r="C9">
        <v>4500</v>
      </c>
      <c r="F9" s="10">
        <v>4000</v>
      </c>
      <c r="G9" s="11">
        <v>1</v>
      </c>
    </row>
    <row r="10" spans="1:7" x14ac:dyDescent="0.35">
      <c r="A10" s="9">
        <v>1522</v>
      </c>
      <c r="C10">
        <v>5000</v>
      </c>
      <c r="F10" s="10">
        <v>4500</v>
      </c>
      <c r="G10" s="11">
        <v>2</v>
      </c>
    </row>
    <row r="11" spans="1:7" x14ac:dyDescent="0.35">
      <c r="A11" s="9">
        <v>1690</v>
      </c>
      <c r="F11" s="10">
        <v>5000</v>
      </c>
      <c r="G11" s="11">
        <v>1</v>
      </c>
    </row>
    <row r="12" spans="1:7" ht="15" thickBot="1" x14ac:dyDescent="0.4">
      <c r="A12" s="9">
        <v>1800</v>
      </c>
      <c r="F12" s="12" t="s">
        <v>71</v>
      </c>
      <c r="G12" s="12">
        <v>0</v>
      </c>
    </row>
    <row r="13" spans="1:7" x14ac:dyDescent="0.35">
      <c r="A13" s="9">
        <v>1820</v>
      </c>
    </row>
    <row r="14" spans="1:7" x14ac:dyDescent="0.35">
      <c r="A14" s="9">
        <v>1820</v>
      </c>
    </row>
    <row r="15" spans="1:7" x14ac:dyDescent="0.35">
      <c r="A15" s="9">
        <v>1882</v>
      </c>
    </row>
    <row r="16" spans="1:7" x14ac:dyDescent="0.35">
      <c r="A16" s="9">
        <v>1890</v>
      </c>
    </row>
    <row r="17" spans="1:1" x14ac:dyDescent="0.35">
      <c r="A17" s="9">
        <v>1950</v>
      </c>
    </row>
    <row r="18" spans="1:1" x14ac:dyDescent="0.35">
      <c r="A18" s="9">
        <v>2025</v>
      </c>
    </row>
    <row r="19" spans="1:1" x14ac:dyDescent="0.35">
      <c r="A19" s="9">
        <v>2100</v>
      </c>
    </row>
    <row r="20" spans="1:1" x14ac:dyDescent="0.35">
      <c r="A20" s="9">
        <v>2120</v>
      </c>
    </row>
    <row r="21" spans="1:1" x14ac:dyDescent="0.35">
      <c r="A21" s="9">
        <v>2400</v>
      </c>
    </row>
    <row r="22" spans="1:1" x14ac:dyDescent="0.35">
      <c r="A22" s="9">
        <v>2450</v>
      </c>
    </row>
    <row r="23" spans="1:1" x14ac:dyDescent="0.35">
      <c r="A23" s="9">
        <v>2470</v>
      </c>
    </row>
    <row r="24" spans="1:1" x14ac:dyDescent="0.35">
      <c r="A24" s="9">
        <v>2587</v>
      </c>
    </row>
    <row r="25" spans="1:1" x14ac:dyDescent="0.35">
      <c r="A25" s="9">
        <v>2680</v>
      </c>
    </row>
    <row r="26" spans="1:1" x14ac:dyDescent="0.35">
      <c r="A26" s="9">
        <v>2680</v>
      </c>
    </row>
    <row r="27" spans="1:1" x14ac:dyDescent="0.35">
      <c r="A27" s="9">
        <v>2680</v>
      </c>
    </row>
    <row r="28" spans="1:1" x14ac:dyDescent="0.35">
      <c r="A28" s="9">
        <v>3100</v>
      </c>
    </row>
    <row r="29" spans="1:1" x14ac:dyDescent="0.35">
      <c r="A29" s="9">
        <v>3100</v>
      </c>
    </row>
    <row r="30" spans="1:1" x14ac:dyDescent="0.35">
      <c r="A30" s="9">
        <v>3100</v>
      </c>
    </row>
    <row r="31" spans="1:1" x14ac:dyDescent="0.35">
      <c r="A31" s="9">
        <v>3125</v>
      </c>
    </row>
    <row r="32" spans="1:1" x14ac:dyDescent="0.35">
      <c r="A32" s="9">
        <v>3170</v>
      </c>
    </row>
    <row r="33" spans="1:1" x14ac:dyDescent="0.35">
      <c r="A33" s="9">
        <v>3195</v>
      </c>
    </row>
    <row r="34" spans="1:1" x14ac:dyDescent="0.35">
      <c r="A34" s="9">
        <v>3265</v>
      </c>
    </row>
    <row r="35" spans="1:1" x14ac:dyDescent="0.35">
      <c r="A35" s="9">
        <v>3270</v>
      </c>
    </row>
    <row r="36" spans="1:1" x14ac:dyDescent="0.35">
      <c r="A36" s="9">
        <v>3365</v>
      </c>
    </row>
    <row r="37" spans="1:1" x14ac:dyDescent="0.35">
      <c r="A37" s="9">
        <v>3380</v>
      </c>
    </row>
    <row r="38" spans="1:1" x14ac:dyDescent="0.35">
      <c r="A38" s="9">
        <v>3680</v>
      </c>
    </row>
    <row r="39" spans="1:1" x14ac:dyDescent="0.35">
      <c r="A39" s="9">
        <v>4322</v>
      </c>
    </row>
    <row r="40" spans="1:1" x14ac:dyDescent="0.35">
      <c r="A40" s="9">
        <v>4325</v>
      </c>
    </row>
    <row r="41" spans="1:1" x14ac:dyDescent="0.35">
      <c r="A41" s="9">
        <v>4672</v>
      </c>
    </row>
  </sheetData>
  <sortState xmlns:xlrd2="http://schemas.microsoft.com/office/spreadsheetml/2017/richdata2" ref="F3:F11">
    <sortCondition ref="F3"/>
  </sortState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D19" sqref="D19"/>
    </sheetView>
  </sheetViews>
  <sheetFormatPr defaultRowHeight="14.5" x14ac:dyDescent="0.35"/>
  <cols>
    <col min="1" max="1" width="17.90625" customWidth="1"/>
  </cols>
  <sheetData>
    <row r="1" spans="1:2" x14ac:dyDescent="0.35">
      <c r="A1" s="1" t="s">
        <v>7</v>
      </c>
    </row>
    <row r="3" spans="1:2" x14ac:dyDescent="0.35">
      <c r="A3" s="1" t="s">
        <v>9</v>
      </c>
      <c r="B3" s="1" t="s">
        <v>8</v>
      </c>
    </row>
    <row r="4" spans="1:2" x14ac:dyDescent="0.35">
      <c r="A4" s="2" t="s">
        <v>10</v>
      </c>
      <c r="B4" s="3">
        <v>1327.42</v>
      </c>
    </row>
    <row r="5" spans="1:2" x14ac:dyDescent="0.35">
      <c r="A5" s="2" t="s">
        <v>11</v>
      </c>
      <c r="B5" s="3">
        <v>785.74</v>
      </c>
    </row>
    <row r="6" spans="1:2" x14ac:dyDescent="0.35">
      <c r="A6" s="2" t="s">
        <v>12</v>
      </c>
      <c r="B6" s="3">
        <v>1153.45</v>
      </c>
    </row>
    <row r="7" spans="1:2" x14ac:dyDescent="0.35">
      <c r="A7" s="2" t="s">
        <v>13</v>
      </c>
      <c r="B7" s="3">
        <v>1176.56</v>
      </c>
    </row>
    <row r="8" spans="1:2" x14ac:dyDescent="0.35">
      <c r="A8" s="2" t="s">
        <v>14</v>
      </c>
      <c r="B8" s="3">
        <v>950.41</v>
      </c>
    </row>
    <row r="9" spans="1:2" x14ac:dyDescent="0.35">
      <c r="A9" s="2" t="s">
        <v>15</v>
      </c>
      <c r="B9" s="3">
        <v>789.81</v>
      </c>
    </row>
    <row r="10" spans="1:2" x14ac:dyDescent="0.35">
      <c r="A10" s="2" t="s">
        <v>16</v>
      </c>
      <c r="B10" s="3">
        <v>1938.05</v>
      </c>
    </row>
    <row r="11" spans="1:2" x14ac:dyDescent="0.35">
      <c r="A11" s="2" t="s">
        <v>17</v>
      </c>
      <c r="B11" s="3">
        <v>2027.58</v>
      </c>
    </row>
    <row r="12" spans="1:2" x14ac:dyDescent="0.35">
      <c r="A12" s="2" t="s">
        <v>18</v>
      </c>
      <c r="B12" s="3">
        <v>1243.53</v>
      </c>
    </row>
    <row r="13" spans="1:2" x14ac:dyDescent="0.35">
      <c r="A13" s="2" t="s">
        <v>19</v>
      </c>
      <c r="B13" s="3">
        <v>1139.3399999999999</v>
      </c>
    </row>
    <row r="14" spans="1:2" x14ac:dyDescent="0.35">
      <c r="A14" s="2" t="s">
        <v>22</v>
      </c>
      <c r="B14" s="3">
        <v>4147.55</v>
      </c>
    </row>
    <row r="15" spans="1:2" x14ac:dyDescent="0.35">
      <c r="A15" s="2" t="s">
        <v>20</v>
      </c>
      <c r="B15" s="3">
        <v>7836.92</v>
      </c>
    </row>
    <row r="16" spans="1:2" x14ac:dyDescent="0.35">
      <c r="A16" s="2" t="s">
        <v>21</v>
      </c>
      <c r="B16" s="3">
        <v>8152.2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workbookViewId="0">
      <selection activeCell="O2" sqref="O2"/>
    </sheetView>
  </sheetViews>
  <sheetFormatPr defaultRowHeight="14.5" x14ac:dyDescent="0.35"/>
  <sheetData>
    <row r="1" spans="1:4" x14ac:dyDescent="0.35">
      <c r="A1" s="1" t="s">
        <v>23</v>
      </c>
    </row>
    <row r="2" spans="1:4" x14ac:dyDescent="0.35">
      <c r="A2" t="s">
        <v>24</v>
      </c>
      <c r="C2" t="s">
        <v>24</v>
      </c>
      <c r="D2">
        <f>COUNTIF(A2:A28,"Pine")</f>
        <v>10</v>
      </c>
    </row>
    <row r="3" spans="1:4" x14ac:dyDescent="0.35">
      <c r="A3" t="s">
        <v>25</v>
      </c>
      <c r="C3" t="s">
        <v>25</v>
      </c>
      <c r="D3">
        <f>COUNTIF(A2:A28,"Fir")</f>
        <v>5</v>
      </c>
    </row>
    <row r="4" spans="1:4" x14ac:dyDescent="0.35">
      <c r="A4" t="s">
        <v>25</v>
      </c>
      <c r="C4" t="s">
        <v>26</v>
      </c>
      <c r="D4">
        <f>COUNTIF(A2:A28,"Spruce")</f>
        <v>7</v>
      </c>
    </row>
    <row r="5" spans="1:4" x14ac:dyDescent="0.35">
      <c r="A5" t="s">
        <v>24</v>
      </c>
      <c r="C5" t="s">
        <v>27</v>
      </c>
      <c r="D5">
        <f>COUNTIF(A2:A28,"Cedar")</f>
        <v>3</v>
      </c>
    </row>
    <row r="6" spans="1:4" x14ac:dyDescent="0.35">
      <c r="A6" t="s">
        <v>24</v>
      </c>
    </row>
    <row r="7" spans="1:4" x14ac:dyDescent="0.35">
      <c r="A7" t="s">
        <v>28</v>
      </c>
    </row>
    <row r="8" spans="1:4" x14ac:dyDescent="0.35">
      <c r="A8" t="s">
        <v>26</v>
      </c>
    </row>
    <row r="9" spans="1:4" x14ac:dyDescent="0.35">
      <c r="A9" t="s">
        <v>26</v>
      </c>
    </row>
    <row r="10" spans="1:4" x14ac:dyDescent="0.35">
      <c r="A10" t="s">
        <v>27</v>
      </c>
    </row>
    <row r="11" spans="1:4" x14ac:dyDescent="0.35">
      <c r="A11" t="s">
        <v>24</v>
      </c>
    </row>
    <row r="12" spans="1:4" x14ac:dyDescent="0.35">
      <c r="A12" t="s">
        <v>24</v>
      </c>
    </row>
    <row r="13" spans="1:4" x14ac:dyDescent="0.35">
      <c r="A13" t="s">
        <v>24</v>
      </c>
    </row>
    <row r="14" spans="1:4" x14ac:dyDescent="0.35">
      <c r="A14" t="s">
        <v>24</v>
      </c>
    </row>
    <row r="15" spans="1:4" x14ac:dyDescent="0.35">
      <c r="A15" t="s">
        <v>25</v>
      </c>
    </row>
    <row r="16" spans="1:4" x14ac:dyDescent="0.35">
      <c r="A16" t="s">
        <v>25</v>
      </c>
    </row>
    <row r="17" spans="1:1" x14ac:dyDescent="0.35">
      <c r="A17" t="s">
        <v>26</v>
      </c>
    </row>
    <row r="18" spans="1:1" x14ac:dyDescent="0.35">
      <c r="A18" t="s">
        <v>27</v>
      </c>
    </row>
    <row r="19" spans="1:1" x14ac:dyDescent="0.35">
      <c r="A19" t="s">
        <v>28</v>
      </c>
    </row>
    <row r="20" spans="1:1" x14ac:dyDescent="0.35">
      <c r="A20" t="s">
        <v>24</v>
      </c>
    </row>
    <row r="21" spans="1:1" x14ac:dyDescent="0.35">
      <c r="A21" t="s">
        <v>24</v>
      </c>
    </row>
    <row r="22" spans="1:1" x14ac:dyDescent="0.35">
      <c r="A22" t="s">
        <v>25</v>
      </c>
    </row>
    <row r="23" spans="1:1" x14ac:dyDescent="0.35">
      <c r="A23" t="s">
        <v>26</v>
      </c>
    </row>
    <row r="24" spans="1:1" x14ac:dyDescent="0.35">
      <c r="A24" t="s">
        <v>27</v>
      </c>
    </row>
    <row r="25" spans="1:1" x14ac:dyDescent="0.35">
      <c r="A25" t="s">
        <v>24</v>
      </c>
    </row>
    <row r="26" spans="1:1" x14ac:dyDescent="0.35">
      <c r="A26" t="s">
        <v>26</v>
      </c>
    </row>
    <row r="27" spans="1:1" x14ac:dyDescent="0.35">
      <c r="A27" t="s">
        <v>26</v>
      </c>
    </row>
    <row r="28" spans="1:1" x14ac:dyDescent="0.35">
      <c r="A28" t="s">
        <v>26</v>
      </c>
    </row>
    <row r="29" spans="1:1" x14ac:dyDescent="0.35">
      <c r="A29" t="s">
        <v>26</v>
      </c>
    </row>
    <row r="30" spans="1:1" x14ac:dyDescent="0.35">
      <c r="A30" t="s">
        <v>28</v>
      </c>
    </row>
    <row r="31" spans="1:1" x14ac:dyDescent="0.35">
      <c r="A31" t="s">
        <v>24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N20" sqref="N20"/>
    </sheetView>
  </sheetViews>
  <sheetFormatPr defaultRowHeight="14.5" x14ac:dyDescent="0.35"/>
  <cols>
    <col min="2" max="2" width="12.08984375" style="4" customWidth="1"/>
    <col min="3" max="3" width="11.90625" customWidth="1"/>
  </cols>
  <sheetData>
    <row r="1" spans="1:5" x14ac:dyDescent="0.35">
      <c r="A1" s="1" t="s">
        <v>30</v>
      </c>
    </row>
    <row r="3" spans="1:5" x14ac:dyDescent="0.35">
      <c r="A3" s="1" t="s">
        <v>9</v>
      </c>
      <c r="B3" s="5" t="s">
        <v>29</v>
      </c>
      <c r="C3" s="1" t="s">
        <v>31</v>
      </c>
      <c r="D3" s="1" t="s">
        <v>32</v>
      </c>
      <c r="E3" s="1" t="s">
        <v>33</v>
      </c>
    </row>
    <row r="4" spans="1:5" x14ac:dyDescent="0.35">
      <c r="A4" s="2" t="s">
        <v>10</v>
      </c>
      <c r="B4">
        <v>1327.42</v>
      </c>
      <c r="C4">
        <v>3375.41</v>
      </c>
      <c r="D4">
        <v>1221.5899999999999</v>
      </c>
      <c r="E4">
        <v>325.2</v>
      </c>
    </row>
    <row r="5" spans="1:5" x14ac:dyDescent="0.35">
      <c r="A5" s="2" t="s">
        <v>11</v>
      </c>
      <c r="B5">
        <v>785.74</v>
      </c>
      <c r="C5">
        <v>2916.94</v>
      </c>
      <c r="D5">
        <v>619.58000000000004</v>
      </c>
      <c r="E5">
        <v>397.58</v>
      </c>
    </row>
    <row r="6" spans="1:5" x14ac:dyDescent="0.35">
      <c r="A6" s="2" t="s">
        <v>12</v>
      </c>
      <c r="B6">
        <v>1153.45</v>
      </c>
      <c r="C6">
        <v>2843.18</v>
      </c>
      <c r="D6">
        <v>882.25</v>
      </c>
      <c r="E6">
        <v>326.07</v>
      </c>
    </row>
    <row r="7" spans="1:5" x14ac:dyDescent="0.35">
      <c r="A7" s="2" t="s">
        <v>13</v>
      </c>
      <c r="B7">
        <v>1176.56</v>
      </c>
      <c r="C7">
        <v>2696.16</v>
      </c>
      <c r="D7">
        <v>823.62</v>
      </c>
      <c r="E7">
        <v>300.08999999999997</v>
      </c>
    </row>
    <row r="8" spans="1:5" x14ac:dyDescent="0.35">
      <c r="A8" s="2" t="s">
        <v>14</v>
      </c>
      <c r="B8">
        <v>950.41</v>
      </c>
      <c r="C8">
        <v>1854.28</v>
      </c>
      <c r="D8">
        <v>442.21</v>
      </c>
      <c r="E8">
        <v>480.02</v>
      </c>
    </row>
    <row r="9" spans="1:5" x14ac:dyDescent="0.35">
      <c r="A9" s="2" t="s">
        <v>15</v>
      </c>
      <c r="B9">
        <v>789.81</v>
      </c>
      <c r="C9">
        <v>2286.89</v>
      </c>
      <c r="D9">
        <v>531.65</v>
      </c>
      <c r="E9">
        <v>201.4</v>
      </c>
    </row>
    <row r="10" spans="1:5" x14ac:dyDescent="0.35">
      <c r="A10" s="2" t="s">
        <v>16</v>
      </c>
      <c r="B10">
        <v>1938.05</v>
      </c>
      <c r="C10">
        <v>5093.28</v>
      </c>
      <c r="D10">
        <v>1775.32</v>
      </c>
      <c r="E10">
        <v>324.7</v>
      </c>
    </row>
    <row r="11" spans="1:5" x14ac:dyDescent="0.35">
      <c r="A11" s="2" t="s">
        <v>17</v>
      </c>
      <c r="B11">
        <v>2027.58</v>
      </c>
      <c r="C11">
        <v>6553.36</v>
      </c>
      <c r="D11">
        <v>3164.78</v>
      </c>
      <c r="E11">
        <v>811.12</v>
      </c>
    </row>
    <row r="12" spans="1:5" x14ac:dyDescent="0.35">
      <c r="A12" s="2" t="s">
        <v>18</v>
      </c>
      <c r="B12">
        <v>1243.53</v>
      </c>
      <c r="C12">
        <v>5205.6499999999996</v>
      </c>
      <c r="D12">
        <v>1610.56</v>
      </c>
      <c r="E12">
        <v>407.11</v>
      </c>
    </row>
    <row r="13" spans="1:5" x14ac:dyDescent="0.35">
      <c r="A13" s="2" t="s">
        <v>19</v>
      </c>
      <c r="B13">
        <v>1139.3399999999999</v>
      </c>
      <c r="C13">
        <v>5001.4399999999996</v>
      </c>
      <c r="D13">
        <v>1597.37</v>
      </c>
      <c r="E13">
        <v>330.18</v>
      </c>
    </row>
    <row r="14" spans="1:5" x14ac:dyDescent="0.35">
      <c r="A14" s="2" t="s">
        <v>22</v>
      </c>
      <c r="B14">
        <v>4147.55</v>
      </c>
      <c r="C14">
        <v>9225.9699999999993</v>
      </c>
      <c r="D14">
        <v>9169.9599999999991</v>
      </c>
      <c r="E14">
        <v>1165.58</v>
      </c>
    </row>
    <row r="15" spans="1:5" x14ac:dyDescent="0.35">
      <c r="A15" s="2" t="s">
        <v>20</v>
      </c>
      <c r="B15">
        <v>7836.92</v>
      </c>
      <c r="C15">
        <v>20661.580000000002</v>
      </c>
      <c r="D15">
        <v>12089.32</v>
      </c>
      <c r="E15">
        <v>1738.29</v>
      </c>
    </row>
    <row r="16" spans="1:5" x14ac:dyDescent="0.35">
      <c r="A16" s="2" t="s">
        <v>21</v>
      </c>
      <c r="B16">
        <v>8152.2</v>
      </c>
      <c r="C16">
        <v>15171.78</v>
      </c>
      <c r="D16">
        <v>11088.94</v>
      </c>
      <c r="E16">
        <v>790.14</v>
      </c>
    </row>
    <row r="17" spans="2:2" x14ac:dyDescent="0.35">
      <c r="B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workbookViewId="0">
      <selection activeCell="S33" sqref="S33"/>
    </sheetView>
  </sheetViews>
  <sheetFormatPr defaultRowHeight="14.5" x14ac:dyDescent="0.35"/>
  <sheetData>
    <row r="1" spans="1:5" x14ac:dyDescent="0.35">
      <c r="A1" s="1" t="s">
        <v>30</v>
      </c>
      <c r="B1" s="4"/>
    </row>
    <row r="2" spans="1:5" x14ac:dyDescent="0.35">
      <c r="B2" s="4"/>
    </row>
    <row r="3" spans="1:5" x14ac:dyDescent="0.35">
      <c r="A3" s="1" t="s">
        <v>9</v>
      </c>
      <c r="B3" s="5" t="s">
        <v>29</v>
      </c>
      <c r="C3" s="1" t="s">
        <v>31</v>
      </c>
      <c r="D3" s="1" t="s">
        <v>32</v>
      </c>
      <c r="E3" s="1" t="s">
        <v>33</v>
      </c>
    </row>
    <row r="4" spans="1:5" x14ac:dyDescent="0.35">
      <c r="A4" s="2" t="s">
        <v>10</v>
      </c>
      <c r="B4">
        <v>1327.42</v>
      </c>
      <c r="C4">
        <v>3375.41</v>
      </c>
      <c r="D4">
        <v>1221.5899999999999</v>
      </c>
      <c r="E4">
        <v>325.2</v>
      </c>
    </row>
    <row r="5" spans="1:5" x14ac:dyDescent="0.35">
      <c r="A5" s="2" t="s">
        <v>11</v>
      </c>
      <c r="B5">
        <v>785.74</v>
      </c>
      <c r="C5">
        <v>2916.94</v>
      </c>
      <c r="D5">
        <v>619.58000000000004</v>
      </c>
      <c r="E5">
        <v>397.58</v>
      </c>
    </row>
    <row r="6" spans="1:5" x14ac:dyDescent="0.35">
      <c r="A6" s="2" t="s">
        <v>12</v>
      </c>
      <c r="B6">
        <v>1153.45</v>
      </c>
      <c r="C6">
        <v>2843.18</v>
      </c>
      <c r="D6">
        <v>882.25</v>
      </c>
      <c r="E6">
        <v>326.07</v>
      </c>
    </row>
    <row r="7" spans="1:5" x14ac:dyDescent="0.35">
      <c r="A7" s="2" t="s">
        <v>13</v>
      </c>
      <c r="B7">
        <v>1176.56</v>
      </c>
      <c r="C7">
        <v>2696.16</v>
      </c>
      <c r="D7">
        <v>823.62</v>
      </c>
      <c r="E7">
        <v>300.08999999999997</v>
      </c>
    </row>
    <row r="8" spans="1:5" x14ac:dyDescent="0.35">
      <c r="A8" s="2" t="s">
        <v>14</v>
      </c>
      <c r="B8">
        <v>950.41</v>
      </c>
      <c r="C8">
        <v>1854.28</v>
      </c>
      <c r="D8">
        <v>442.21</v>
      </c>
      <c r="E8">
        <v>480.02</v>
      </c>
    </row>
    <row r="9" spans="1:5" x14ac:dyDescent="0.35">
      <c r="A9" s="2" t="s">
        <v>15</v>
      </c>
      <c r="B9">
        <v>789.81</v>
      </c>
      <c r="C9">
        <v>2286.89</v>
      </c>
      <c r="D9">
        <v>531.65</v>
      </c>
      <c r="E9">
        <v>201.4</v>
      </c>
    </row>
    <row r="10" spans="1:5" x14ac:dyDescent="0.35">
      <c r="A10" s="2" t="s">
        <v>16</v>
      </c>
      <c r="B10">
        <v>1938.05</v>
      </c>
      <c r="C10">
        <v>5093.28</v>
      </c>
      <c r="D10">
        <v>1775.32</v>
      </c>
      <c r="E10">
        <v>324.7</v>
      </c>
    </row>
    <row r="11" spans="1:5" x14ac:dyDescent="0.35">
      <c r="A11" s="2" t="s">
        <v>17</v>
      </c>
      <c r="B11">
        <v>2027.58</v>
      </c>
      <c r="C11">
        <v>6553.36</v>
      </c>
      <c r="D11">
        <v>3164.78</v>
      </c>
      <c r="E11">
        <v>811.12</v>
      </c>
    </row>
    <row r="12" spans="1:5" x14ac:dyDescent="0.35">
      <c r="A12" s="2" t="s">
        <v>18</v>
      </c>
      <c r="B12">
        <v>1243.53</v>
      </c>
      <c r="C12">
        <v>5205.6499999999996</v>
      </c>
      <c r="D12">
        <v>1610.56</v>
      </c>
      <c r="E12">
        <v>407.11</v>
      </c>
    </row>
    <row r="13" spans="1:5" x14ac:dyDescent="0.35">
      <c r="A13" s="2" t="s">
        <v>19</v>
      </c>
      <c r="B13">
        <v>1139.3399999999999</v>
      </c>
      <c r="C13">
        <v>5001.4399999999996</v>
      </c>
      <c r="D13">
        <v>1597.37</v>
      </c>
      <c r="E13">
        <v>330.18</v>
      </c>
    </row>
    <row r="14" spans="1:5" x14ac:dyDescent="0.35">
      <c r="A14" s="2" t="s">
        <v>22</v>
      </c>
      <c r="B14">
        <v>4147.55</v>
      </c>
      <c r="C14">
        <v>9225.9699999999993</v>
      </c>
      <c r="D14">
        <v>9169.9599999999991</v>
      </c>
      <c r="E14">
        <v>1165.58</v>
      </c>
    </row>
    <row r="15" spans="1:5" x14ac:dyDescent="0.35">
      <c r="A15" s="2" t="s">
        <v>20</v>
      </c>
      <c r="B15">
        <v>7836.92</v>
      </c>
      <c r="C15">
        <v>20661.580000000002</v>
      </c>
      <c r="D15">
        <v>12089.32</v>
      </c>
      <c r="E15">
        <v>1738.29</v>
      </c>
    </row>
    <row r="16" spans="1:5" x14ac:dyDescent="0.35">
      <c r="A16" s="2" t="s">
        <v>21</v>
      </c>
      <c r="B16">
        <v>8152.2</v>
      </c>
      <c r="C16">
        <v>15171.78</v>
      </c>
      <c r="D16">
        <v>11088.94</v>
      </c>
      <c r="E16">
        <v>790.14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workbookViewId="0">
      <selection activeCell="K14" sqref="K14"/>
    </sheetView>
  </sheetViews>
  <sheetFormatPr defaultRowHeight="14.5" x14ac:dyDescent="0.35"/>
  <cols>
    <col min="3" max="3" width="8.90625" style="9"/>
  </cols>
  <sheetData>
    <row r="1" spans="1:4" x14ac:dyDescent="0.35">
      <c r="A1" s="1" t="s">
        <v>34</v>
      </c>
    </row>
    <row r="3" spans="1:4" x14ac:dyDescent="0.35">
      <c r="A3" t="s">
        <v>35</v>
      </c>
      <c r="B3" t="s">
        <v>36</v>
      </c>
      <c r="C3" s="9" t="s">
        <v>37</v>
      </c>
      <c r="D3" t="s">
        <v>38</v>
      </c>
    </row>
    <row r="4" spans="1:4" x14ac:dyDescent="0.35">
      <c r="A4" t="s">
        <v>39</v>
      </c>
      <c r="B4">
        <v>0.89400000000000002</v>
      </c>
      <c r="C4" s="9">
        <v>0.93400000000000005</v>
      </c>
      <c r="D4">
        <v>0.96</v>
      </c>
    </row>
    <row r="5" spans="1:4" x14ac:dyDescent="0.35">
      <c r="A5" t="s">
        <v>40</v>
      </c>
      <c r="B5">
        <v>0.9</v>
      </c>
      <c r="C5" s="9">
        <v>0.97599999999999998</v>
      </c>
      <c r="D5">
        <v>0.90600000000000003</v>
      </c>
    </row>
    <row r="6" spans="1:4" x14ac:dyDescent="0.35">
      <c r="A6" t="s">
        <v>41</v>
      </c>
      <c r="B6">
        <v>0.70299999999999996</v>
      </c>
      <c r="C6" s="9">
        <v>0.79400000000000004</v>
      </c>
      <c r="D6">
        <v>0.84699999999999998</v>
      </c>
    </row>
    <row r="7" spans="1:4" x14ac:dyDescent="0.35">
      <c r="A7" t="s">
        <v>42</v>
      </c>
      <c r="B7">
        <v>0.55500000000000005</v>
      </c>
      <c r="C7" s="9">
        <v>0.63500000000000001</v>
      </c>
      <c r="D7">
        <v>0.76400000000000001</v>
      </c>
    </row>
    <row r="8" spans="1:4" x14ac:dyDescent="0.35">
      <c r="A8" t="s">
        <v>43</v>
      </c>
      <c r="B8">
        <v>0.65700000000000003</v>
      </c>
      <c r="C8" s="9">
        <v>0.76700000000000002</v>
      </c>
      <c r="D8">
        <v>0.876</v>
      </c>
    </row>
    <row r="9" spans="1:4" x14ac:dyDescent="0.35">
      <c r="A9" t="s">
        <v>44</v>
      </c>
      <c r="B9">
        <v>0.75600000000000001</v>
      </c>
      <c r="C9" s="9">
        <v>0.72899999999999998</v>
      </c>
      <c r="D9">
        <v>0.872</v>
      </c>
    </row>
    <row r="10" spans="1:4" x14ac:dyDescent="0.35">
      <c r="A10" t="s">
        <v>45</v>
      </c>
      <c r="B10">
        <v>0.92700000000000005</v>
      </c>
      <c r="C10" s="9">
        <v>0.92600000000000005</v>
      </c>
      <c r="D10">
        <v>0.94299999999999995</v>
      </c>
    </row>
    <row r="11" spans="1:4" x14ac:dyDescent="0.35">
      <c r="A11" t="s">
        <v>46</v>
      </c>
      <c r="B11">
        <v>0.94299999999999995</v>
      </c>
      <c r="C11" s="9">
        <v>0.95399999999999996</v>
      </c>
      <c r="D11">
        <v>0.94399999999999995</v>
      </c>
    </row>
    <row r="12" spans="1:4" x14ac:dyDescent="0.35">
      <c r="A12" t="s">
        <v>47</v>
      </c>
      <c r="B12">
        <v>0.82299999999999995</v>
      </c>
      <c r="C12" s="9">
        <v>0.84099999999999997</v>
      </c>
      <c r="D12">
        <v>0.80900000000000005</v>
      </c>
    </row>
    <row r="13" spans="1:4" x14ac:dyDescent="0.35">
      <c r="A13" t="s">
        <v>48</v>
      </c>
      <c r="B13">
        <v>0.61799999999999999</v>
      </c>
      <c r="C13" s="9">
        <v>0.71599999999999997</v>
      </c>
      <c r="D13">
        <v>0.8</v>
      </c>
    </row>
    <row r="14" spans="1:4" x14ac:dyDescent="0.35">
      <c r="A14" t="s">
        <v>49</v>
      </c>
      <c r="B14">
        <v>0.72399999999999998</v>
      </c>
      <c r="C14" s="9">
        <v>0.72499999999999998</v>
      </c>
      <c r="D14">
        <v>0.67900000000000005</v>
      </c>
    </row>
    <row r="15" spans="1:4" x14ac:dyDescent="0.35">
      <c r="A15" t="s">
        <v>50</v>
      </c>
      <c r="B15">
        <v>0.58699999999999997</v>
      </c>
      <c r="C15" s="9">
        <v>0.496</v>
      </c>
      <c r="D15">
        <v>0.63800000000000001</v>
      </c>
    </row>
    <row r="16" spans="1:4" x14ac:dyDescent="0.35">
      <c r="A16" t="s">
        <v>51</v>
      </c>
      <c r="B16">
        <v>0.92300000000000004</v>
      </c>
      <c r="C16" s="9">
        <v>0.93300000000000005</v>
      </c>
      <c r="D16">
        <v>0.97599999999999998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Y64"/>
  <sheetViews>
    <sheetView workbookViewId="0">
      <selection activeCell="B14" sqref="B14"/>
    </sheetView>
  </sheetViews>
  <sheetFormatPr defaultRowHeight="14.5" x14ac:dyDescent="0.35"/>
  <cols>
    <col min="11" max="12" width="8.90625" style="7"/>
  </cols>
  <sheetData>
    <row r="1" spans="1:77" x14ac:dyDescent="0.35">
      <c r="A1" s="1" t="s">
        <v>63</v>
      </c>
      <c r="L1" s="1" t="s">
        <v>60</v>
      </c>
    </row>
    <row r="2" spans="1:77" x14ac:dyDescent="0.35">
      <c r="A2" s="1"/>
    </row>
    <row r="3" spans="1:77" x14ac:dyDescent="0.35">
      <c r="A3" s="1" t="s">
        <v>59</v>
      </c>
      <c r="B3" s="1" t="s">
        <v>64</v>
      </c>
      <c r="C3" s="1" t="s">
        <v>65</v>
      </c>
      <c r="L3" s="7" t="s">
        <v>61</v>
      </c>
      <c r="M3" t="s">
        <v>62</v>
      </c>
    </row>
    <row r="4" spans="1:77" x14ac:dyDescent="0.35">
      <c r="A4" t="s">
        <v>52</v>
      </c>
      <c r="B4">
        <v>780</v>
      </c>
      <c r="C4">
        <v>1196</v>
      </c>
      <c r="L4" s="7">
        <v>1960</v>
      </c>
      <c r="M4" s="7">
        <v>2259.2942854988105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</row>
    <row r="5" spans="1:77" x14ac:dyDescent="0.35">
      <c r="A5" t="s">
        <v>53</v>
      </c>
      <c r="B5">
        <v>959</v>
      </c>
      <c r="C5">
        <v>1146</v>
      </c>
      <c r="L5" s="7">
        <v>1961</v>
      </c>
      <c r="M5" s="7">
        <v>2240.4330394585322</v>
      </c>
    </row>
    <row r="6" spans="1:77" x14ac:dyDescent="0.35">
      <c r="A6" t="s">
        <v>54</v>
      </c>
      <c r="B6">
        <v>1031</v>
      </c>
      <c r="C6">
        <v>1355</v>
      </c>
      <c r="L6" s="7">
        <v>1962</v>
      </c>
      <c r="M6" s="7">
        <v>2268.585346079075</v>
      </c>
    </row>
    <row r="7" spans="1:77" x14ac:dyDescent="0.35">
      <c r="A7" t="s">
        <v>55</v>
      </c>
      <c r="B7">
        <v>1053</v>
      </c>
      <c r="C7">
        <v>1512</v>
      </c>
      <c r="L7" s="7">
        <v>1963</v>
      </c>
      <c r="M7" s="7">
        <v>2374.4984476488321</v>
      </c>
    </row>
    <row r="8" spans="1:77" x14ac:dyDescent="0.35">
      <c r="A8" t="s">
        <v>56</v>
      </c>
      <c r="B8">
        <v>1184</v>
      </c>
      <c r="C8">
        <v>1256</v>
      </c>
      <c r="L8" s="7">
        <v>1964</v>
      </c>
      <c r="M8" s="7">
        <v>2555.1111460130937</v>
      </c>
    </row>
    <row r="9" spans="1:77" x14ac:dyDescent="0.35">
      <c r="A9" t="s">
        <v>57</v>
      </c>
      <c r="B9">
        <v>887</v>
      </c>
      <c r="C9">
        <v>1184</v>
      </c>
      <c r="L9" s="7">
        <v>1965</v>
      </c>
      <c r="M9" s="7">
        <v>2770.3618040814526</v>
      </c>
    </row>
    <row r="10" spans="1:77" x14ac:dyDescent="0.35">
      <c r="A10" t="s">
        <v>58</v>
      </c>
      <c r="B10">
        <v>928</v>
      </c>
      <c r="C10">
        <v>1234</v>
      </c>
      <c r="L10" s="7">
        <v>1966</v>
      </c>
      <c r="M10" s="7">
        <v>3047.1061470795817</v>
      </c>
    </row>
    <row r="11" spans="1:77" x14ac:dyDescent="0.35">
      <c r="L11" s="7">
        <v>1967</v>
      </c>
      <c r="M11" s="7">
        <v>3217.1592936079483</v>
      </c>
    </row>
    <row r="12" spans="1:77" x14ac:dyDescent="0.35">
      <c r="L12" s="7">
        <v>1968</v>
      </c>
      <c r="M12" s="7">
        <v>3462.6788719579413</v>
      </c>
    </row>
    <row r="13" spans="1:77" x14ac:dyDescent="0.35">
      <c r="L13" s="7">
        <v>1969</v>
      </c>
      <c r="M13" s="7">
        <v>3763.9533793841656</v>
      </c>
    </row>
    <row r="14" spans="1:77" x14ac:dyDescent="0.35">
      <c r="L14" s="7">
        <v>1970</v>
      </c>
      <c r="M14" s="7">
        <v>4121.9328137369312</v>
      </c>
    </row>
    <row r="15" spans="1:77" x14ac:dyDescent="0.35">
      <c r="L15" s="7">
        <v>1971</v>
      </c>
      <c r="M15" s="7">
        <v>4520.162878125705</v>
      </c>
    </row>
    <row r="16" spans="1:77" x14ac:dyDescent="0.35">
      <c r="L16" s="7">
        <v>1972</v>
      </c>
      <c r="M16" s="7">
        <v>5089.5879020487546</v>
      </c>
    </row>
    <row r="17" spans="12:13" x14ac:dyDescent="0.35">
      <c r="L17" s="7">
        <v>1973</v>
      </c>
      <c r="M17" s="7">
        <v>5838.6608943401225</v>
      </c>
    </row>
    <row r="18" spans="12:13" x14ac:dyDescent="0.35">
      <c r="L18" s="7">
        <v>1974</v>
      </c>
      <c r="M18" s="7">
        <v>7033.0110209073555</v>
      </c>
    </row>
    <row r="19" spans="12:13" x14ac:dyDescent="0.35">
      <c r="L19" s="7">
        <v>1975</v>
      </c>
      <c r="M19" s="7">
        <v>7511.2113427915147</v>
      </c>
    </row>
    <row r="20" spans="12:13" x14ac:dyDescent="0.35">
      <c r="L20" s="7">
        <v>1976</v>
      </c>
      <c r="M20" s="7">
        <v>8809.2646604493348</v>
      </c>
    </row>
    <row r="21" spans="12:13" x14ac:dyDescent="0.35">
      <c r="L21" s="7">
        <v>1977</v>
      </c>
      <c r="M21" s="7">
        <v>8919.0574610427502</v>
      </c>
    </row>
    <row r="22" spans="12:13" x14ac:dyDescent="0.35">
      <c r="L22" s="7">
        <v>1978</v>
      </c>
      <c r="M22" s="7">
        <v>9123.6913336450471</v>
      </c>
    </row>
    <row r="23" spans="12:13" x14ac:dyDescent="0.35">
      <c r="L23" s="7">
        <v>1979</v>
      </c>
      <c r="M23" s="7">
        <v>10043.660958666887</v>
      </c>
    </row>
    <row r="24" spans="12:13" x14ac:dyDescent="0.35">
      <c r="L24" s="7">
        <v>1980</v>
      </c>
      <c r="M24" s="7">
        <v>11170.563972339281</v>
      </c>
    </row>
    <row r="25" spans="12:13" x14ac:dyDescent="0.35">
      <c r="L25" s="7">
        <v>1981</v>
      </c>
      <c r="M25" s="7">
        <v>12337.46624938037</v>
      </c>
    </row>
    <row r="26" spans="12:13" x14ac:dyDescent="0.35">
      <c r="L26" s="7">
        <v>1982</v>
      </c>
      <c r="M26" s="7">
        <v>12481.874787429784</v>
      </c>
    </row>
    <row r="27" spans="12:13" x14ac:dyDescent="0.35">
      <c r="L27" s="7">
        <v>1983</v>
      </c>
      <c r="M27" s="7">
        <v>13425.1224888294</v>
      </c>
    </row>
    <row r="28" spans="12:13" x14ac:dyDescent="0.35">
      <c r="L28" s="7">
        <v>1984</v>
      </c>
      <c r="M28" s="7">
        <v>13877.917076346948</v>
      </c>
    </row>
    <row r="29" spans="12:13" x14ac:dyDescent="0.35">
      <c r="L29" s="7">
        <v>1985</v>
      </c>
      <c r="M29" s="7">
        <v>14114.807759966354</v>
      </c>
    </row>
    <row r="30" spans="12:13" x14ac:dyDescent="0.35">
      <c r="L30" s="7">
        <v>1986</v>
      </c>
      <c r="M30" s="7">
        <v>14461.06923887871</v>
      </c>
    </row>
    <row r="31" spans="12:13" x14ac:dyDescent="0.35">
      <c r="L31" s="7">
        <v>1987</v>
      </c>
      <c r="M31" s="7">
        <v>16308.966966357904</v>
      </c>
    </row>
    <row r="32" spans="12:13" x14ac:dyDescent="0.35">
      <c r="L32" s="7">
        <v>1988</v>
      </c>
      <c r="M32" s="7">
        <v>18936.9641024997</v>
      </c>
    </row>
    <row r="33" spans="12:13" x14ac:dyDescent="0.35">
      <c r="L33" s="7">
        <v>1989</v>
      </c>
      <c r="M33" s="7">
        <v>20715.631483174035</v>
      </c>
    </row>
    <row r="34" spans="12:13" x14ac:dyDescent="0.35">
      <c r="L34" s="7">
        <v>1990</v>
      </c>
      <c r="M34" s="7">
        <v>21448.36196000567</v>
      </c>
    </row>
    <row r="35" spans="12:13" x14ac:dyDescent="0.35">
      <c r="L35" s="7">
        <v>1991</v>
      </c>
      <c r="M35" s="7">
        <v>21768.343294182832</v>
      </c>
    </row>
    <row r="36" spans="12:13" x14ac:dyDescent="0.35">
      <c r="L36" s="7">
        <v>1992</v>
      </c>
      <c r="M36" s="7">
        <v>20879.848330089073</v>
      </c>
    </row>
    <row r="37" spans="12:13" x14ac:dyDescent="0.35">
      <c r="L37" s="7">
        <v>1993</v>
      </c>
      <c r="M37" s="7">
        <v>20121.161253285456</v>
      </c>
    </row>
    <row r="38" spans="12:13" x14ac:dyDescent="0.35">
      <c r="L38" s="7">
        <v>1994</v>
      </c>
      <c r="M38" s="7">
        <v>19935.381457920801</v>
      </c>
    </row>
    <row r="39" spans="12:13" x14ac:dyDescent="0.35">
      <c r="L39" s="7">
        <v>1995</v>
      </c>
      <c r="M39" s="7">
        <v>20613.787882921635</v>
      </c>
    </row>
    <row r="40" spans="12:13" x14ac:dyDescent="0.35">
      <c r="L40" s="7">
        <v>1996</v>
      </c>
      <c r="M40" s="7">
        <v>21227.347531589621</v>
      </c>
    </row>
    <row r="41" spans="12:13" x14ac:dyDescent="0.35">
      <c r="L41" s="7">
        <v>1997</v>
      </c>
      <c r="M41" s="7">
        <v>21901.562854839241</v>
      </c>
    </row>
    <row r="42" spans="12:13" x14ac:dyDescent="0.35">
      <c r="L42" s="7">
        <v>1998</v>
      </c>
      <c r="M42" s="7">
        <v>21024.585068704466</v>
      </c>
    </row>
    <row r="43" spans="12:13" x14ac:dyDescent="0.35">
      <c r="L43" s="7">
        <v>1999</v>
      </c>
      <c r="M43" s="7">
        <v>22315.246673154485</v>
      </c>
    </row>
    <row r="44" spans="12:13" x14ac:dyDescent="0.35">
      <c r="L44" s="7">
        <v>2000</v>
      </c>
      <c r="M44" s="7">
        <v>24271.002056382138</v>
      </c>
    </row>
    <row r="45" spans="12:13" x14ac:dyDescent="0.35">
      <c r="L45" s="7">
        <v>2001</v>
      </c>
      <c r="M45" s="7">
        <v>23822.060117896377</v>
      </c>
    </row>
    <row r="46" spans="12:13" x14ac:dyDescent="0.35">
      <c r="L46" s="7">
        <v>2002</v>
      </c>
      <c r="M46" s="7">
        <v>24255.338581832191</v>
      </c>
    </row>
    <row r="47" spans="12:13" x14ac:dyDescent="0.35">
      <c r="L47" s="7">
        <v>2003</v>
      </c>
      <c r="M47" s="7">
        <v>28300.463096379102</v>
      </c>
    </row>
    <row r="48" spans="12:13" x14ac:dyDescent="0.35">
      <c r="L48" s="7">
        <v>2004</v>
      </c>
      <c r="M48" s="7">
        <v>32143.681407856151</v>
      </c>
    </row>
    <row r="49" spans="12:13" x14ac:dyDescent="0.35">
      <c r="L49" s="7">
        <v>2005</v>
      </c>
      <c r="M49" s="7">
        <v>36382.507916453651</v>
      </c>
    </row>
    <row r="50" spans="12:13" x14ac:dyDescent="0.35">
      <c r="L50" s="7">
        <v>2006</v>
      </c>
      <c r="M50" s="7">
        <v>40504.060725320283</v>
      </c>
    </row>
    <row r="51" spans="12:13" x14ac:dyDescent="0.35">
      <c r="L51" s="7">
        <v>2007</v>
      </c>
      <c r="M51" s="7">
        <v>44659.895140803361</v>
      </c>
    </row>
    <row r="52" spans="12:13" x14ac:dyDescent="0.35">
      <c r="L52" s="7">
        <v>2008</v>
      </c>
      <c r="M52" s="7">
        <v>46710.505575901334</v>
      </c>
    </row>
    <row r="53" spans="12:13" x14ac:dyDescent="0.35">
      <c r="L53" s="7">
        <v>2009</v>
      </c>
      <c r="M53" s="7">
        <v>40876.310154029488</v>
      </c>
    </row>
    <row r="54" spans="12:13" x14ac:dyDescent="0.35">
      <c r="L54" s="7">
        <v>2010</v>
      </c>
      <c r="M54" s="7">
        <v>47562.083425305653</v>
      </c>
    </row>
    <row r="55" spans="12:13" x14ac:dyDescent="0.35">
      <c r="L55" s="7">
        <v>2011</v>
      </c>
      <c r="M55" s="7">
        <v>52223.696112356032</v>
      </c>
    </row>
    <row r="56" spans="12:13" x14ac:dyDescent="0.35">
      <c r="L56" s="7">
        <v>2012</v>
      </c>
      <c r="M56" s="7">
        <v>52669.089963231643</v>
      </c>
    </row>
    <row r="57" spans="12:13" x14ac:dyDescent="0.35">
      <c r="L57" s="7">
        <v>2013</v>
      </c>
      <c r="M57" s="7">
        <v>52635.174958043252</v>
      </c>
    </row>
    <row r="58" spans="12:13" x14ac:dyDescent="0.35">
      <c r="L58" s="7">
        <v>2014</v>
      </c>
      <c r="M58" s="7">
        <v>50955.998323240412</v>
      </c>
    </row>
    <row r="59" spans="12:13" x14ac:dyDescent="0.35">
      <c r="L59" s="7">
        <v>2015</v>
      </c>
      <c r="M59" s="7">
        <v>43596.135536554619</v>
      </c>
    </row>
    <row r="60" spans="12:13" x14ac:dyDescent="0.35">
      <c r="L60" s="7">
        <v>2016</v>
      </c>
      <c r="M60" s="7">
        <v>42315.603705680587</v>
      </c>
    </row>
    <row r="61" spans="12:13" x14ac:dyDescent="0.35">
      <c r="L61" s="7">
        <v>2017</v>
      </c>
      <c r="M61" s="7">
        <v>45129.35643956616</v>
      </c>
    </row>
    <row r="62" spans="12:13" x14ac:dyDescent="0.35">
      <c r="L62" s="7">
        <v>2018</v>
      </c>
      <c r="M62" s="7">
        <v>46454.743394720273</v>
      </c>
    </row>
    <row r="63" spans="12:13" x14ac:dyDescent="0.35">
      <c r="L63" s="7">
        <v>2019</v>
      </c>
      <c r="M63" s="7">
        <v>46326.67263755716</v>
      </c>
    </row>
    <row r="64" spans="12:13" x14ac:dyDescent="0.35">
      <c r="L64" s="7">
        <v>2020</v>
      </c>
      <c r="M64" s="7">
        <v>43258.176319834012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C52"/>
  <sheetViews>
    <sheetView topLeftCell="K4" workbookViewId="0">
      <selection activeCell="C15" sqref="C15"/>
    </sheetView>
  </sheetViews>
  <sheetFormatPr defaultRowHeight="14.5" x14ac:dyDescent="0.35"/>
  <cols>
    <col min="1" max="2" width="8.90625" style="7"/>
    <col min="3" max="3" width="11.26953125" style="7" customWidth="1"/>
    <col min="10" max="11" width="8.90625" style="9"/>
  </cols>
  <sheetData>
    <row r="1" spans="1:81" x14ac:dyDescent="0.35">
      <c r="A1" s="1" t="s">
        <v>67</v>
      </c>
      <c r="N1" s="1" t="s">
        <v>67</v>
      </c>
    </row>
    <row r="2" spans="1:81" x14ac:dyDescent="0.35"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1" x14ac:dyDescent="0.35">
      <c r="A3" s="7" t="s">
        <v>61</v>
      </c>
      <c r="B3" s="7" t="s">
        <v>62</v>
      </c>
      <c r="C3" s="7" t="s">
        <v>66</v>
      </c>
      <c r="M3" s="9" t="s">
        <v>61</v>
      </c>
      <c r="N3" s="9" t="s">
        <v>62</v>
      </c>
      <c r="O3" s="9" t="s">
        <v>66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</row>
    <row r="4" spans="1:81" x14ac:dyDescent="0.35">
      <c r="A4" s="7">
        <v>1970</v>
      </c>
      <c r="B4" s="7">
        <v>4121.9328137369312</v>
      </c>
      <c r="C4" s="6">
        <v>16.014148752579253</v>
      </c>
      <c r="M4" s="9">
        <v>1970</v>
      </c>
      <c r="N4" s="9">
        <v>112.43449247774511</v>
      </c>
      <c r="O4" s="8">
        <v>0.35148893775510071</v>
      </c>
    </row>
    <row r="5" spans="1:81" x14ac:dyDescent="0.35">
      <c r="A5" s="7">
        <v>1971</v>
      </c>
      <c r="B5" s="7">
        <v>4520.162878125705</v>
      </c>
      <c r="C5" s="6">
        <v>16.055332175091994</v>
      </c>
      <c r="M5" s="9">
        <v>1971</v>
      </c>
      <c r="N5" s="9">
        <v>118.60324147554721</v>
      </c>
      <c r="O5" s="8">
        <v>0.3625297417478629</v>
      </c>
    </row>
    <row r="6" spans="1:81" x14ac:dyDescent="0.35">
      <c r="A6" s="7">
        <v>1972</v>
      </c>
      <c r="B6" s="7">
        <v>5089.5879020487546</v>
      </c>
      <c r="C6" s="6">
        <v>17.154065922561792</v>
      </c>
      <c r="M6" s="9">
        <v>1972</v>
      </c>
      <c r="N6" s="9">
        <v>122.98186410990282</v>
      </c>
      <c r="O6" s="8">
        <v>0.37489918101886438</v>
      </c>
    </row>
    <row r="7" spans="1:81" x14ac:dyDescent="0.35">
      <c r="A7" s="7">
        <v>1973</v>
      </c>
      <c r="B7" s="7">
        <v>5838.6608943401225</v>
      </c>
      <c r="C7" s="6">
        <v>16.967135277928463</v>
      </c>
      <c r="M7" s="9">
        <v>1973</v>
      </c>
      <c r="N7" s="9">
        <v>143.77868761306141</v>
      </c>
      <c r="O7" s="8">
        <v>0.37719343897925639</v>
      </c>
    </row>
    <row r="8" spans="1:81" x14ac:dyDescent="0.35">
      <c r="A8" s="7">
        <v>1974</v>
      </c>
      <c r="B8" s="7">
        <v>7033.0110209073555</v>
      </c>
      <c r="C8" s="6">
        <v>17.098005613739655</v>
      </c>
      <c r="M8" s="9">
        <v>1974</v>
      </c>
      <c r="N8" s="9">
        <v>163.47811250012103</v>
      </c>
      <c r="O8" s="8">
        <v>0.38106400482737762</v>
      </c>
    </row>
    <row r="9" spans="1:81" x14ac:dyDescent="0.35">
      <c r="A9" s="7">
        <v>1975</v>
      </c>
      <c r="B9" s="7">
        <v>7511.2113427915147</v>
      </c>
      <c r="C9" s="6">
        <v>17.160208915980991</v>
      </c>
      <c r="M9" s="9">
        <v>1975</v>
      </c>
      <c r="N9" s="9">
        <v>158.03617100339923</v>
      </c>
      <c r="O9" s="8">
        <v>0.40475111253695017</v>
      </c>
    </row>
    <row r="10" spans="1:81" x14ac:dyDescent="0.35">
      <c r="A10" s="7">
        <v>1976</v>
      </c>
      <c r="B10" s="7">
        <v>8809.2646604493348</v>
      </c>
      <c r="C10" s="6">
        <v>17.0286240723165</v>
      </c>
      <c r="M10" s="9">
        <v>1976</v>
      </c>
      <c r="N10" s="9">
        <v>161.0920922369809</v>
      </c>
      <c r="O10" s="8">
        <v>0.4136969870234401</v>
      </c>
    </row>
    <row r="11" spans="1:81" x14ac:dyDescent="0.35">
      <c r="A11" s="7">
        <v>1977</v>
      </c>
      <c r="B11" s="7">
        <v>8919.0574610427502</v>
      </c>
      <c r="C11" s="6">
        <v>17.202835237508733</v>
      </c>
      <c r="M11" s="9">
        <v>1977</v>
      </c>
      <c r="N11" s="9">
        <v>186.21350417952294</v>
      </c>
      <c r="O11" s="8">
        <v>0.42772473415846163</v>
      </c>
    </row>
    <row r="12" spans="1:81" x14ac:dyDescent="0.35">
      <c r="A12" s="7">
        <v>1978</v>
      </c>
      <c r="B12" s="7">
        <v>9123.6913336450471</v>
      </c>
      <c r="C12" s="6">
        <v>17.355629462388645</v>
      </c>
      <c r="M12" s="9">
        <v>1978</v>
      </c>
      <c r="N12" s="9">
        <v>205.69338331282952</v>
      </c>
      <c r="O12" s="8">
        <v>0.42411407559715952</v>
      </c>
    </row>
    <row r="13" spans="1:81" x14ac:dyDescent="0.35">
      <c r="A13" s="7">
        <v>1979</v>
      </c>
      <c r="B13" s="7">
        <v>10043.660958666887</v>
      </c>
      <c r="C13" s="6">
        <v>18.266101162801846</v>
      </c>
      <c r="M13" s="9">
        <v>1979</v>
      </c>
      <c r="N13" s="9">
        <v>224.00101880761918</v>
      </c>
      <c r="O13" s="8">
        <v>0.43469010714257456</v>
      </c>
    </row>
    <row r="14" spans="1:81" x14ac:dyDescent="0.35">
      <c r="A14" s="7">
        <v>1980</v>
      </c>
      <c r="B14" s="7">
        <v>11170.563972339281</v>
      </c>
      <c r="C14" s="6">
        <v>18.079620554480528</v>
      </c>
      <c r="M14" s="9">
        <v>1980</v>
      </c>
      <c r="N14" s="9">
        <v>266.57785078816977</v>
      </c>
      <c r="O14" s="8">
        <v>0.44926666632873258</v>
      </c>
    </row>
    <row r="15" spans="1:81" x14ac:dyDescent="0.35">
      <c r="A15" s="7">
        <v>1981</v>
      </c>
      <c r="B15" s="7">
        <v>12337.46624938037</v>
      </c>
      <c r="C15" s="6">
        <v>17.324935278787216</v>
      </c>
      <c r="M15" s="9">
        <v>1981</v>
      </c>
      <c r="N15" s="9">
        <v>270.4706009260907</v>
      </c>
      <c r="O15" s="8">
        <v>0.47364445077955697</v>
      </c>
    </row>
    <row r="16" spans="1:81" x14ac:dyDescent="0.35">
      <c r="A16" s="7">
        <v>1982</v>
      </c>
      <c r="B16" s="7">
        <v>12481.874787429784</v>
      </c>
      <c r="C16" s="6">
        <v>16.515188831506638</v>
      </c>
      <c r="M16" s="9">
        <v>1982</v>
      </c>
      <c r="N16" s="9">
        <v>274.11133366766063</v>
      </c>
      <c r="O16" s="8">
        <v>0.47749056142830476</v>
      </c>
    </row>
    <row r="17" spans="1:15" x14ac:dyDescent="0.35">
      <c r="A17" s="7">
        <v>1983</v>
      </c>
      <c r="B17" s="7">
        <v>13425.1224888294</v>
      </c>
      <c r="C17" s="6">
        <v>16.111325545698136</v>
      </c>
      <c r="M17" s="9">
        <v>1983</v>
      </c>
      <c r="N17" s="9">
        <v>291.23811013731711</v>
      </c>
      <c r="O17" s="8">
        <v>0.50527682972186405</v>
      </c>
    </row>
    <row r="18" spans="1:15" x14ac:dyDescent="0.35">
      <c r="A18" s="7">
        <v>1984</v>
      </c>
      <c r="B18" s="7">
        <v>13877.917076346948</v>
      </c>
      <c r="C18" s="6">
        <v>16.620252514024163</v>
      </c>
      <c r="M18" s="9">
        <v>1984</v>
      </c>
      <c r="N18" s="9">
        <v>276.66795828235001</v>
      </c>
      <c r="O18" s="8">
        <v>0.50613202480818875</v>
      </c>
    </row>
    <row r="19" spans="1:15" x14ac:dyDescent="0.35">
      <c r="A19" s="7">
        <v>1985</v>
      </c>
      <c r="B19" s="7">
        <v>14114.807759966354</v>
      </c>
      <c r="C19" s="6">
        <v>16.33299045635427</v>
      </c>
      <c r="M19" s="9">
        <v>1985</v>
      </c>
      <c r="N19" s="9">
        <v>296.4351500392919</v>
      </c>
      <c r="O19" s="8">
        <v>0.54397697291075053</v>
      </c>
    </row>
    <row r="20" spans="1:15" x14ac:dyDescent="0.35">
      <c r="A20" s="7">
        <v>1986</v>
      </c>
      <c r="B20" s="7">
        <v>14461.06923887871</v>
      </c>
      <c r="C20" s="6">
        <v>15.519112593360116</v>
      </c>
      <c r="M20" s="9">
        <v>1986</v>
      </c>
      <c r="N20" s="9">
        <v>310.46593276313666</v>
      </c>
      <c r="O20" s="8">
        <v>0.57055616990673963</v>
      </c>
    </row>
    <row r="21" spans="1:15" x14ac:dyDescent="0.35">
      <c r="A21" s="7">
        <v>1987</v>
      </c>
      <c r="B21" s="7">
        <v>16308.966966357904</v>
      </c>
      <c r="C21" s="6">
        <v>16.310194644672865</v>
      </c>
      <c r="M21" s="9">
        <v>1987</v>
      </c>
      <c r="N21" s="9">
        <v>340.41683451943487</v>
      </c>
      <c r="O21" s="8">
        <v>0.5959396612170722</v>
      </c>
    </row>
    <row r="22" spans="1:15" x14ac:dyDescent="0.35">
      <c r="A22" s="7">
        <v>1988</v>
      </c>
      <c r="B22" s="7">
        <v>18936.9641024997</v>
      </c>
      <c r="C22" s="6">
        <v>17.022174365859755</v>
      </c>
      <c r="M22" s="9">
        <v>1988</v>
      </c>
      <c r="N22" s="9">
        <v>354.14924823403942</v>
      </c>
      <c r="O22" s="8">
        <v>0.62995047584678299</v>
      </c>
    </row>
    <row r="23" spans="1:15" x14ac:dyDescent="0.35">
      <c r="A23" s="7">
        <v>1989</v>
      </c>
      <c r="B23" s="7">
        <v>20715.631483174035</v>
      </c>
      <c r="C23" s="6">
        <v>16.984192966171484</v>
      </c>
      <c r="M23" s="9">
        <v>1989</v>
      </c>
      <c r="N23" s="9">
        <v>346.11288848558092</v>
      </c>
      <c r="O23" s="8">
        <v>0.67693771329918317</v>
      </c>
    </row>
    <row r="24" spans="1:15" x14ac:dyDescent="0.35">
      <c r="A24" s="7">
        <v>1990</v>
      </c>
      <c r="B24" s="7">
        <v>21448.36196000567</v>
      </c>
      <c r="C24" s="6">
        <v>15.135528196782667</v>
      </c>
      <c r="M24" s="9">
        <v>1990</v>
      </c>
      <c r="N24" s="9">
        <v>367.55660889030963</v>
      </c>
      <c r="O24" s="8">
        <v>0.64410202646179948</v>
      </c>
    </row>
    <row r="25" spans="1:15" x14ac:dyDescent="0.35">
      <c r="A25" s="7">
        <v>1991</v>
      </c>
      <c r="B25" s="7">
        <v>21768.343294182832</v>
      </c>
      <c r="C25" s="6">
        <v>14.727817324133246</v>
      </c>
      <c r="M25" s="9">
        <v>1991</v>
      </c>
      <c r="N25" s="9">
        <v>303.05560772287907</v>
      </c>
      <c r="O25" s="8">
        <v>0.68142966560325247</v>
      </c>
    </row>
    <row r="26" spans="1:15" x14ac:dyDescent="0.35">
      <c r="A26" s="7">
        <v>1992</v>
      </c>
      <c r="B26" s="7">
        <v>20879.848330089073</v>
      </c>
      <c r="C26" s="6">
        <v>15.01519283737235</v>
      </c>
      <c r="M26" s="9">
        <v>1992</v>
      </c>
      <c r="N26" s="9">
        <v>316.95392719817806</v>
      </c>
      <c r="O26" s="8">
        <v>0.69312123135950543</v>
      </c>
    </row>
    <row r="27" spans="1:15" x14ac:dyDescent="0.35">
      <c r="A27" s="7">
        <v>1993</v>
      </c>
      <c r="B27" s="7">
        <v>20121.161253285456</v>
      </c>
      <c r="C27" s="6">
        <v>14.735348702886313</v>
      </c>
      <c r="M27" s="9">
        <v>1993</v>
      </c>
      <c r="N27" s="9">
        <v>301.15900227217662</v>
      </c>
      <c r="O27" s="8">
        <v>0.70354461947002489</v>
      </c>
    </row>
    <row r="28" spans="1:15" x14ac:dyDescent="0.35">
      <c r="A28" s="7">
        <v>1994</v>
      </c>
      <c r="B28" s="7">
        <v>19935.381457920801</v>
      </c>
      <c r="C28" s="6">
        <v>15.131378203319006</v>
      </c>
      <c r="M28" s="9">
        <v>1994</v>
      </c>
      <c r="N28" s="9">
        <v>346.10295142064666</v>
      </c>
      <c r="O28" s="8">
        <v>0.72752608934254304</v>
      </c>
    </row>
    <row r="29" spans="1:15" x14ac:dyDescent="0.35">
      <c r="A29" s="7">
        <v>1995</v>
      </c>
      <c r="B29" s="7">
        <v>20613.787882921635</v>
      </c>
      <c r="C29" s="6">
        <v>15.340086998598848</v>
      </c>
      <c r="M29" s="9">
        <v>1995</v>
      </c>
      <c r="N29" s="9">
        <v>373.76648078334046</v>
      </c>
      <c r="O29" s="8">
        <v>0.76883767510350676</v>
      </c>
    </row>
    <row r="30" spans="1:15" x14ac:dyDescent="0.35">
      <c r="A30" s="7">
        <v>1996</v>
      </c>
      <c r="B30" s="7">
        <v>21227.347531589621</v>
      </c>
      <c r="C30" s="6">
        <v>15.641897671945543</v>
      </c>
      <c r="M30" s="9">
        <v>1996</v>
      </c>
      <c r="N30" s="9">
        <v>399.95007472828581</v>
      </c>
      <c r="O30" s="8">
        <v>0.79066314854004283</v>
      </c>
    </row>
    <row r="31" spans="1:15" x14ac:dyDescent="0.35">
      <c r="A31" s="7">
        <v>1997</v>
      </c>
      <c r="B31" s="7">
        <v>21901.562854839241</v>
      </c>
      <c r="C31" s="6">
        <v>16.001164718135669</v>
      </c>
      <c r="M31" s="9">
        <v>1997</v>
      </c>
      <c r="N31" s="9">
        <v>415.49379781201719</v>
      </c>
      <c r="O31" s="8">
        <v>0.82074130984038696</v>
      </c>
    </row>
    <row r="32" spans="1:15" x14ac:dyDescent="0.35">
      <c r="A32" s="7">
        <v>1998</v>
      </c>
      <c r="B32" s="7">
        <v>21024.585068704466</v>
      </c>
      <c r="C32" s="6">
        <v>16.141840738237516</v>
      </c>
      <c r="M32" s="9">
        <v>1998</v>
      </c>
      <c r="N32" s="9">
        <v>413.29893221521957</v>
      </c>
      <c r="O32" s="8">
        <v>0.82377981512691068</v>
      </c>
    </row>
    <row r="33" spans="1:15" x14ac:dyDescent="0.35">
      <c r="A33" s="7">
        <v>1999</v>
      </c>
      <c r="B33" s="7">
        <v>22315.246673154485</v>
      </c>
      <c r="C33" s="6">
        <v>16.286811025033611</v>
      </c>
      <c r="M33" s="9">
        <v>1999</v>
      </c>
      <c r="N33" s="9">
        <v>441.99876044498279</v>
      </c>
      <c r="O33" s="8">
        <v>0.87094349821946493</v>
      </c>
    </row>
    <row r="34" spans="1:15" x14ac:dyDescent="0.35">
      <c r="A34" s="7">
        <v>2000</v>
      </c>
      <c r="B34" s="7">
        <v>24271.002056382138</v>
      </c>
      <c r="C34" s="6">
        <v>16.783045409054957</v>
      </c>
      <c r="M34" s="9">
        <v>2000</v>
      </c>
      <c r="N34" s="9">
        <v>443.3141938113165</v>
      </c>
      <c r="O34" s="8">
        <v>0.88982752040746638</v>
      </c>
    </row>
    <row r="35" spans="1:15" x14ac:dyDescent="0.35">
      <c r="A35" s="7">
        <v>2001</v>
      </c>
      <c r="B35" s="7">
        <v>23822.060117896377</v>
      </c>
      <c r="C35" s="6">
        <v>16.341884578340114</v>
      </c>
      <c r="M35" s="9">
        <v>2001</v>
      </c>
      <c r="N35" s="9">
        <v>451.57299729374557</v>
      </c>
      <c r="O35" s="8">
        <v>0.88733015496833989</v>
      </c>
    </row>
    <row r="36" spans="1:15" x14ac:dyDescent="0.35">
      <c r="A36" s="7">
        <v>2002</v>
      </c>
      <c r="B36" s="7">
        <v>24255.338581832191</v>
      </c>
      <c r="C36" s="6">
        <v>16.756016462841181</v>
      </c>
      <c r="M36" s="9">
        <v>2002</v>
      </c>
      <c r="N36" s="9">
        <v>470.98678681073397</v>
      </c>
      <c r="O36" s="8">
        <v>0.90324199760339074</v>
      </c>
    </row>
    <row r="37" spans="1:15" x14ac:dyDescent="0.35">
      <c r="A37" s="7">
        <v>2003</v>
      </c>
      <c r="B37" s="7">
        <v>28300.463096379102</v>
      </c>
      <c r="C37" s="6">
        <v>17.23421556825825</v>
      </c>
      <c r="M37" s="9">
        <v>2003</v>
      </c>
      <c r="N37" s="9">
        <v>546.72661349498514</v>
      </c>
      <c r="O37" s="8">
        <v>0.91396207416449071</v>
      </c>
    </row>
    <row r="38" spans="1:15" x14ac:dyDescent="0.35">
      <c r="A38" s="7">
        <v>2004</v>
      </c>
      <c r="B38" s="7">
        <v>32143.681407856151</v>
      </c>
      <c r="C38" s="6">
        <v>16.820256190738732</v>
      </c>
      <c r="M38" s="9">
        <v>2004</v>
      </c>
      <c r="N38" s="9">
        <v>627.7742417265431</v>
      </c>
      <c r="O38" s="8">
        <v>0.96243574316824609</v>
      </c>
    </row>
    <row r="39" spans="1:15" x14ac:dyDescent="0.35">
      <c r="A39" s="7">
        <v>2005</v>
      </c>
      <c r="B39" s="7">
        <v>36382.507916453651</v>
      </c>
      <c r="C39" s="6">
        <v>17.056637296533069</v>
      </c>
      <c r="M39" s="9">
        <v>2005</v>
      </c>
      <c r="N39" s="9">
        <v>714.86101536439969</v>
      </c>
      <c r="O39" s="8">
        <v>0.99139958291263441</v>
      </c>
    </row>
    <row r="40" spans="1:15" x14ac:dyDescent="0.35">
      <c r="A40" s="7">
        <v>2006</v>
      </c>
      <c r="B40" s="7">
        <v>40504.060725320283</v>
      </c>
      <c r="C40" s="6">
        <v>16.611928080946669</v>
      </c>
      <c r="M40" s="9">
        <v>2006</v>
      </c>
      <c r="N40" s="9">
        <v>806.75328062879919</v>
      </c>
      <c r="O40" s="8">
        <v>1.0418397962949526</v>
      </c>
    </row>
    <row r="41" spans="1:15" x14ac:dyDescent="0.35">
      <c r="A41" s="7">
        <v>2007</v>
      </c>
      <c r="B41" s="7">
        <v>44659.895140803361</v>
      </c>
      <c r="C41" s="6">
        <v>17.37084027270495</v>
      </c>
      <c r="M41" s="9">
        <v>2007</v>
      </c>
      <c r="N41" s="9">
        <v>1028.3347719457713</v>
      </c>
      <c r="O41" s="8">
        <v>1.1292167893743981</v>
      </c>
    </row>
    <row r="42" spans="1:15" x14ac:dyDescent="0.35">
      <c r="A42" s="7">
        <v>2008</v>
      </c>
      <c r="B42" s="7">
        <v>46710.505575901334</v>
      </c>
      <c r="C42" s="6">
        <v>16.548802816532849</v>
      </c>
      <c r="M42" s="9">
        <v>2008</v>
      </c>
      <c r="N42" s="9">
        <v>998.52234151418122</v>
      </c>
      <c r="O42" s="8">
        <v>1.18590477170691</v>
      </c>
    </row>
    <row r="43" spans="1:15" x14ac:dyDescent="0.35">
      <c r="A43" s="7">
        <v>2009</v>
      </c>
      <c r="B43" s="7">
        <v>40876.310154029488</v>
      </c>
      <c r="C43" s="6">
        <v>15.486681914466711</v>
      </c>
      <c r="M43" s="9">
        <v>2009</v>
      </c>
      <c r="N43" s="9">
        <v>1101.9608382125236</v>
      </c>
      <c r="O43" s="8">
        <v>1.2880809972739546</v>
      </c>
    </row>
    <row r="44" spans="1:15" x14ac:dyDescent="0.35">
      <c r="A44" s="7">
        <v>2010</v>
      </c>
      <c r="B44" s="7">
        <v>47562.083425305653</v>
      </c>
      <c r="C44" s="6">
        <v>15.733914026303687</v>
      </c>
      <c r="M44" s="9">
        <v>2010</v>
      </c>
      <c r="N44" s="9">
        <v>1357.5637268317962</v>
      </c>
      <c r="O44" s="8">
        <v>1.3492144658129244</v>
      </c>
    </row>
    <row r="45" spans="1:15" x14ac:dyDescent="0.35">
      <c r="A45" s="7">
        <v>2011</v>
      </c>
      <c r="B45" s="7">
        <v>52223.696112356032</v>
      </c>
      <c r="C45" s="6">
        <v>15.95022476852197</v>
      </c>
      <c r="M45" s="9">
        <v>2011</v>
      </c>
      <c r="N45" s="9">
        <v>1458.1040661957945</v>
      </c>
      <c r="O45" s="8">
        <v>1.4083155928132167</v>
      </c>
    </row>
    <row r="46" spans="1:15" x14ac:dyDescent="0.35">
      <c r="A46" s="7">
        <v>2012</v>
      </c>
      <c r="B46" s="7">
        <v>52669.089963231643</v>
      </c>
      <c r="C46" s="6">
        <v>15.761263495981559</v>
      </c>
      <c r="M46" s="9">
        <v>2012</v>
      </c>
      <c r="N46" s="9">
        <v>1443.8824347613838</v>
      </c>
      <c r="O46" s="8">
        <v>1.5078209748925588</v>
      </c>
    </row>
    <row r="47" spans="1:15" x14ac:dyDescent="0.35">
      <c r="A47" s="7">
        <v>2013</v>
      </c>
      <c r="B47" s="7">
        <v>52635.174958043252</v>
      </c>
      <c r="C47" s="6">
        <v>15.858128708318004</v>
      </c>
      <c r="M47" s="9">
        <v>2013</v>
      </c>
      <c r="N47" s="9">
        <v>1449.61045069641</v>
      </c>
      <c r="O47" s="8">
        <v>1.535560059139498</v>
      </c>
    </row>
    <row r="48" spans="1:15" x14ac:dyDescent="0.35">
      <c r="A48" s="7">
        <v>2014</v>
      </c>
      <c r="B48" s="7">
        <v>50955.998323240412</v>
      </c>
      <c r="C48" s="6">
        <v>15.854138427343852</v>
      </c>
      <c r="M48" s="9">
        <v>2014</v>
      </c>
      <c r="N48" s="9">
        <v>1573.8856418295591</v>
      </c>
      <c r="O48" s="8">
        <v>1.6493275187684977</v>
      </c>
    </row>
    <row r="49" spans="1:15" x14ac:dyDescent="0.35">
      <c r="A49" s="7">
        <v>2015</v>
      </c>
      <c r="B49" s="7">
        <v>43596.135536554619</v>
      </c>
      <c r="C49" s="6">
        <v>15.651386155996033</v>
      </c>
      <c r="M49" s="9">
        <v>2015</v>
      </c>
      <c r="N49" s="9">
        <v>1605.6054445708705</v>
      </c>
      <c r="O49" s="8">
        <v>1.6411983927439182</v>
      </c>
    </row>
    <row r="50" spans="1:15" x14ac:dyDescent="0.35">
      <c r="A50" s="7">
        <v>2016</v>
      </c>
      <c r="B50" s="7">
        <v>42315.603705680587</v>
      </c>
      <c r="C50" s="6">
        <v>15.244747176829181</v>
      </c>
      <c r="M50" s="9">
        <v>2016</v>
      </c>
      <c r="N50" s="9">
        <v>1732.5542423165914</v>
      </c>
      <c r="O50" s="8">
        <v>1.6483590530814152</v>
      </c>
    </row>
    <row r="51" spans="1:15" x14ac:dyDescent="0.35">
      <c r="A51" s="7">
        <v>2017</v>
      </c>
      <c r="B51" s="7">
        <v>45129.35643956616</v>
      </c>
      <c r="C51" s="6">
        <v>15.385291047725843</v>
      </c>
      <c r="M51" s="9">
        <v>2017</v>
      </c>
      <c r="N51" s="9">
        <v>1980.6670198280233</v>
      </c>
      <c r="O51" s="8">
        <v>1.7191902004300024</v>
      </c>
    </row>
    <row r="52" spans="1:15" x14ac:dyDescent="0.35">
      <c r="A52" s="7">
        <v>2018</v>
      </c>
      <c r="B52" s="7">
        <v>46454.743394720273</v>
      </c>
      <c r="C52" s="6">
        <v>15.497025267219815</v>
      </c>
      <c r="M52" s="9">
        <v>2018</v>
      </c>
      <c r="N52" s="9">
        <v>1996.9150873978911</v>
      </c>
      <c r="O52" s="8">
        <v>1.7998254457937863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"/>
  <sheetViews>
    <sheetView workbookViewId="0">
      <selection activeCell="R21" sqref="R21"/>
    </sheetView>
  </sheetViews>
  <sheetFormatPr defaultColWidth="8.90625" defaultRowHeight="14.5" x14ac:dyDescent="0.35"/>
  <cols>
    <col min="1" max="1" width="12.453125" style="9" customWidth="1"/>
    <col min="2" max="16384" width="8.90625" style="9"/>
  </cols>
  <sheetData>
    <row r="1" spans="1:5" x14ac:dyDescent="0.35">
      <c r="A1" s="1" t="s">
        <v>34</v>
      </c>
    </row>
    <row r="3" spans="1:5" x14ac:dyDescent="0.35">
      <c r="A3" s="1" t="s">
        <v>35</v>
      </c>
      <c r="B3" s="1" t="s">
        <v>37</v>
      </c>
      <c r="C3" s="1" t="s">
        <v>36</v>
      </c>
      <c r="D3" s="1" t="s">
        <v>38</v>
      </c>
      <c r="E3" s="1"/>
    </row>
    <row r="4" spans="1:5" x14ac:dyDescent="0.35">
      <c r="A4" s="9" t="s">
        <v>39</v>
      </c>
      <c r="B4" s="9">
        <v>0.93400000000000005</v>
      </c>
      <c r="C4" s="9">
        <v>0.89400000000000002</v>
      </c>
      <c r="D4" s="9">
        <v>0.96</v>
      </c>
    </row>
    <row r="5" spans="1:5" x14ac:dyDescent="0.35">
      <c r="A5" s="9" t="s">
        <v>40</v>
      </c>
      <c r="B5" s="9">
        <v>0.97599999999999998</v>
      </c>
      <c r="C5" s="9">
        <v>0.9</v>
      </c>
      <c r="D5" s="9">
        <v>0.90600000000000003</v>
      </c>
    </row>
    <row r="6" spans="1:5" x14ac:dyDescent="0.35">
      <c r="A6" s="9" t="s">
        <v>41</v>
      </c>
      <c r="B6" s="9">
        <v>0.79400000000000004</v>
      </c>
      <c r="C6" s="9">
        <v>0.70299999999999996</v>
      </c>
      <c r="D6" s="9">
        <v>0.84699999999999998</v>
      </c>
    </row>
    <row r="7" spans="1:5" x14ac:dyDescent="0.35">
      <c r="A7" s="9" t="s">
        <v>42</v>
      </c>
      <c r="B7" s="9">
        <v>0.63500000000000001</v>
      </c>
      <c r="C7" s="9">
        <v>0.55500000000000005</v>
      </c>
      <c r="D7" s="9">
        <v>0.76400000000000001</v>
      </c>
    </row>
    <row r="8" spans="1:5" x14ac:dyDescent="0.35">
      <c r="A8" s="9" t="s">
        <v>43</v>
      </c>
      <c r="B8" s="9">
        <v>0.76700000000000002</v>
      </c>
      <c r="C8" s="9">
        <v>0.65700000000000003</v>
      </c>
      <c r="D8" s="9">
        <v>0.876</v>
      </c>
    </row>
    <row r="9" spans="1:5" x14ac:dyDescent="0.35">
      <c r="A9" s="9" t="s">
        <v>44</v>
      </c>
      <c r="B9" s="9">
        <v>0.72899999999999998</v>
      </c>
      <c r="C9" s="9">
        <v>0.75600000000000001</v>
      </c>
      <c r="D9" s="9">
        <v>0.872</v>
      </c>
    </row>
    <row r="10" spans="1:5" x14ac:dyDescent="0.35">
      <c r="A10" s="9" t="s">
        <v>45</v>
      </c>
      <c r="B10" s="9">
        <v>0.92600000000000005</v>
      </c>
      <c r="C10" s="9">
        <v>0.92700000000000005</v>
      </c>
      <c r="D10" s="9">
        <v>0.94299999999999995</v>
      </c>
    </row>
    <row r="11" spans="1:5" x14ac:dyDescent="0.35">
      <c r="A11" s="9" t="s">
        <v>46</v>
      </c>
      <c r="B11" s="9">
        <v>0.95399999999999996</v>
      </c>
      <c r="C11" s="9">
        <v>0.94299999999999995</v>
      </c>
      <c r="D11" s="9">
        <v>0.94399999999999995</v>
      </c>
    </row>
    <row r="12" spans="1:5" x14ac:dyDescent="0.35">
      <c r="A12" s="9" t="s">
        <v>47</v>
      </c>
      <c r="B12" s="9">
        <v>0.84099999999999997</v>
      </c>
      <c r="C12" s="9">
        <v>0.82299999999999995</v>
      </c>
      <c r="D12" s="9">
        <v>0.80900000000000005</v>
      </c>
    </row>
    <row r="13" spans="1:5" x14ac:dyDescent="0.35">
      <c r="A13" s="9" t="s">
        <v>48</v>
      </c>
      <c r="B13" s="9">
        <v>0.71599999999999997</v>
      </c>
      <c r="C13" s="9">
        <v>0.61799999999999999</v>
      </c>
      <c r="D13" s="9">
        <v>0.8</v>
      </c>
    </row>
    <row r="14" spans="1:5" x14ac:dyDescent="0.35">
      <c r="A14" s="9" t="s">
        <v>49</v>
      </c>
      <c r="B14" s="9">
        <v>0.72499999999999998</v>
      </c>
      <c r="C14" s="9">
        <v>0.72399999999999998</v>
      </c>
      <c r="D14" s="9">
        <v>0.67900000000000005</v>
      </c>
    </row>
    <row r="15" spans="1:5" x14ac:dyDescent="0.35">
      <c r="A15" s="9" t="s">
        <v>50</v>
      </c>
      <c r="B15" s="9">
        <v>0.496</v>
      </c>
      <c r="C15" s="9">
        <v>0.58699999999999997</v>
      </c>
      <c r="D15" s="9">
        <v>0.63800000000000001</v>
      </c>
    </row>
    <row r="16" spans="1:5" x14ac:dyDescent="0.35">
      <c r="A16" s="9" t="s">
        <v>51</v>
      </c>
      <c r="B16" s="9">
        <v>0.93300000000000005</v>
      </c>
      <c r="C16" s="9">
        <v>0.92300000000000004</v>
      </c>
      <c r="D16" s="9">
        <v>0.97599999999999998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Covid cases ON</vt:lpstr>
      <vt:lpstr>Violent Crime Rates</vt:lpstr>
      <vt:lpstr>Trees</vt:lpstr>
      <vt:lpstr>Total Crime Rates</vt:lpstr>
      <vt:lpstr>Total crime rates2</vt:lpstr>
      <vt:lpstr>Human Development Index</vt:lpstr>
      <vt:lpstr>Covid past 7 days</vt:lpstr>
      <vt:lpstr>GDP and emissions</vt:lpstr>
      <vt:lpstr>Human Development Index (2)</vt:lpstr>
      <vt:lpstr>Tree heights</vt:lpstr>
      <vt:lpstr>Incomes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</dc:creator>
  <cp:lastModifiedBy>Sumon Majumdar</cp:lastModifiedBy>
  <dcterms:created xsi:type="dcterms:W3CDTF">2021-12-09T13:47:11Z</dcterms:created>
  <dcterms:modified xsi:type="dcterms:W3CDTF">2022-02-24T21:25:04Z</dcterms:modified>
</cp:coreProperties>
</file>