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ecampus_1styrmath\lecture material\Statistics_module1\final material\"/>
    </mc:Choice>
  </mc:AlternateContent>
  <bookViews>
    <workbookView xWindow="-113" yWindow="-113" windowWidth="19420" windowHeight="12220" firstSheet="5" activeTab="9"/>
  </bookViews>
  <sheets>
    <sheet name="Covid cases ON" sheetId="1" r:id="rId1"/>
    <sheet name="Violent Crime Rates" sheetId="2" r:id="rId2"/>
    <sheet name="Trees" sheetId="3" r:id="rId3"/>
    <sheet name="Total Crime Rates" sheetId="4" r:id="rId4"/>
    <sheet name="Total Crime Rates 2" sheetId="5" r:id="rId5"/>
    <sheet name="Human Development Index" sheetId="6" r:id="rId6"/>
    <sheet name="Covid past 7 days" sheetId="7" r:id="rId7"/>
    <sheet name="GDP and emissions" sheetId="8" r:id="rId8"/>
    <sheet name="Human Development Index (2)" sheetId="11" r:id="rId9"/>
    <sheet name="Tree heights" sheetId="9" r:id="rId10"/>
    <sheet name="Incomes" sheetId="12" r:id="rId11"/>
  </sheets>
  <definedNames>
    <definedName name="_xlchart.v1.0" hidden="1">'Tree heights'!$B$2:$B$31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7" i="3" l="1"/>
  <c r="D6" i="3"/>
  <c r="D5" i="3"/>
  <c r="D4" i="3"/>
  <c r="D3" i="3"/>
</calcChain>
</file>

<file path=xl/sharedStrings.xml><?xml version="1.0" encoding="utf-8"?>
<sst xmlns="http://schemas.openxmlformats.org/spreadsheetml/2006/main" count="192" uniqueCount="72">
  <si>
    <t>New Covid cases in ON on Dec. 7, 2021</t>
  </si>
  <si>
    <t>Unvaccnd</t>
  </si>
  <si>
    <t>Partial vacc</t>
  </si>
  <si>
    <t>Fully vacc</t>
  </si>
  <si>
    <t>Unknown status</t>
  </si>
  <si>
    <t>Total cases</t>
  </si>
  <si>
    <t>Cases per 100000</t>
  </si>
  <si>
    <t>2020 Crime Rates in Canadian Provinces</t>
  </si>
  <si>
    <t>Violent crimes per 100,000 residents</t>
  </si>
  <si>
    <t>Provinces</t>
  </si>
  <si>
    <t>New Foundland &amp; Labrardor</t>
  </si>
  <si>
    <t>Prince Edward Island</t>
  </si>
  <si>
    <t>Nova Scotia</t>
  </si>
  <si>
    <t>New Brunswick</t>
  </si>
  <si>
    <t>Quebec</t>
  </si>
  <si>
    <t>Ontario</t>
  </si>
  <si>
    <t>Manitoba</t>
  </si>
  <si>
    <t>Saskatchewan</t>
  </si>
  <si>
    <t>Alberta</t>
  </si>
  <si>
    <t>British Columbia</t>
  </si>
  <si>
    <t>Northwest Territories</t>
  </si>
  <si>
    <t>Nunavut</t>
  </si>
  <si>
    <t>Yukon</t>
  </si>
  <si>
    <t>Tree type</t>
  </si>
  <si>
    <t>Pine</t>
  </si>
  <si>
    <t>Fir</t>
  </si>
  <si>
    <t>Spruce</t>
  </si>
  <si>
    <t>Cedar</t>
  </si>
  <si>
    <t>Hemlock</t>
  </si>
  <si>
    <t>Violent crimes</t>
  </si>
  <si>
    <t>2020 Crime Rates in Canadian Provinces, per 100,000 residents</t>
  </si>
  <si>
    <t>Property crimes</t>
  </si>
  <si>
    <t>Other crimes</t>
  </si>
  <si>
    <t>Traffic violations</t>
  </si>
  <si>
    <t>Frequency</t>
  </si>
  <si>
    <t>Country</t>
  </si>
  <si>
    <t>Education Index</t>
  </si>
  <si>
    <t>Life Expectancy Index</t>
  </si>
  <si>
    <t>Canada</t>
  </si>
  <si>
    <t>USA</t>
  </si>
  <si>
    <t>Mexico</t>
  </si>
  <si>
    <t>India</t>
  </si>
  <si>
    <t>China</t>
  </si>
  <si>
    <t>Iran</t>
  </si>
  <si>
    <t>UK</t>
  </si>
  <si>
    <t>Germany</t>
  </si>
  <si>
    <t>Russia</t>
  </si>
  <si>
    <t>Egypt</t>
  </si>
  <si>
    <t>South Africa</t>
  </si>
  <si>
    <t>Zimbabwe</t>
  </si>
  <si>
    <t>Australia</t>
  </si>
  <si>
    <t>3 components of the Human Development Index 2018</t>
  </si>
  <si>
    <t>Income Index</t>
  </si>
  <si>
    <t>Canada GDP per capita (2021 USD)</t>
  </si>
  <si>
    <t>Date</t>
  </si>
  <si>
    <t>Year</t>
  </si>
  <si>
    <t>GDP per capita</t>
  </si>
  <si>
    <t>12/1/2021</t>
  </si>
  <si>
    <t>12/2/2021</t>
  </si>
  <si>
    <t>12/3/2021</t>
  </si>
  <si>
    <t>12/4/2021</t>
  </si>
  <si>
    <t>12/5/2021</t>
  </si>
  <si>
    <t>12/6/2021</t>
  </si>
  <si>
    <t>12/7/2021</t>
  </si>
  <si>
    <t>New Covid cases over past 7 days (12/7/2021)</t>
  </si>
  <si>
    <t>ON</t>
  </si>
  <si>
    <t>QC</t>
  </si>
  <si>
    <t>Canada GDP per capita and emissions</t>
  </si>
  <si>
    <t>CO2 emissions (metric tons per capita)</t>
  </si>
  <si>
    <t>Height (m)</t>
  </si>
  <si>
    <t>India GDP per capita and emissions</t>
  </si>
  <si>
    <t>Incomes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</si>
</sst>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zoomScaleNormal="100" workbookViewId="0">
      <selection activeCell="J4" sqref="J4:K6"/>
    </sheetView>
  </sheetViews>
  <sheetFormatPr defaultRowHeight="14.35" x14ac:dyDescent="0.5"/>
  <cols>
    <col min="1" max="1" width="14.52734375" customWidth="1"/>
    <col min="10" max="10" width="13.29296875" customWidth="1"/>
  </cols>
  <sheetData>
    <row r="1" spans="1:11" x14ac:dyDescent="0.5">
      <c r="A1" s="1" t="s">
        <v>0</v>
      </c>
    </row>
    <row r="2" spans="1:11" x14ac:dyDescent="0.5">
      <c r="A2" s="1"/>
    </row>
    <row r="3" spans="1:11" x14ac:dyDescent="0.5">
      <c r="B3" s="1" t="s">
        <v>5</v>
      </c>
      <c r="K3" s="1" t="s">
        <v>6</v>
      </c>
    </row>
    <row r="4" spans="1:11" x14ac:dyDescent="0.5">
      <c r="A4" s="1" t="s">
        <v>1</v>
      </c>
      <c r="B4">
        <v>424</v>
      </c>
      <c r="J4" s="1" t="s">
        <v>1</v>
      </c>
      <c r="K4">
        <v>14.35</v>
      </c>
    </row>
    <row r="5" spans="1:11" x14ac:dyDescent="0.5">
      <c r="A5" s="1" t="s">
        <v>2</v>
      </c>
      <c r="B5">
        <v>26</v>
      </c>
      <c r="J5" s="1" t="s">
        <v>2</v>
      </c>
      <c r="K5">
        <v>6.17</v>
      </c>
    </row>
    <row r="6" spans="1:11" x14ac:dyDescent="0.5">
      <c r="A6" s="1" t="s">
        <v>3</v>
      </c>
      <c r="B6">
        <v>401</v>
      </c>
      <c r="J6" s="1" t="s">
        <v>3</v>
      </c>
      <c r="K6">
        <v>3.91</v>
      </c>
    </row>
    <row r="7" spans="1:11" x14ac:dyDescent="0.5">
      <c r="A7" s="1" t="s">
        <v>4</v>
      </c>
      <c r="B7">
        <v>77</v>
      </c>
    </row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Q10" sqref="Q10"/>
    </sheetView>
  </sheetViews>
  <sheetFormatPr defaultRowHeight="14.35" x14ac:dyDescent="0.5"/>
  <cols>
    <col min="1" max="1" width="8.87890625" style="6"/>
    <col min="2" max="2" width="8.703125" style="6"/>
  </cols>
  <sheetData>
    <row r="1" spans="1:2" x14ac:dyDescent="0.5">
      <c r="A1" s="1" t="s">
        <v>23</v>
      </c>
      <c r="B1" s="1" t="s">
        <v>69</v>
      </c>
    </row>
    <row r="2" spans="1:2" x14ac:dyDescent="0.5">
      <c r="A2" s="6" t="s">
        <v>24</v>
      </c>
      <c r="B2" s="6">
        <v>70</v>
      </c>
    </row>
    <row r="3" spans="1:2" x14ac:dyDescent="0.5">
      <c r="A3" s="6" t="s">
        <v>25</v>
      </c>
      <c r="B3" s="6">
        <v>35</v>
      </c>
    </row>
    <row r="4" spans="1:2" x14ac:dyDescent="0.5">
      <c r="A4" s="6" t="s">
        <v>25</v>
      </c>
      <c r="B4" s="6">
        <v>32</v>
      </c>
    </row>
    <row r="5" spans="1:2" x14ac:dyDescent="0.5">
      <c r="A5" s="6" t="s">
        <v>24</v>
      </c>
      <c r="B5" s="6">
        <v>52</v>
      </c>
    </row>
    <row r="6" spans="1:2" x14ac:dyDescent="0.5">
      <c r="A6" s="6" t="s">
        <v>24</v>
      </c>
      <c r="B6" s="6">
        <v>63</v>
      </c>
    </row>
    <row r="7" spans="1:2" x14ac:dyDescent="0.5">
      <c r="A7" s="6" t="s">
        <v>28</v>
      </c>
      <c r="B7" s="6">
        <v>33</v>
      </c>
    </row>
    <row r="8" spans="1:2" x14ac:dyDescent="0.5">
      <c r="A8" s="6" t="s">
        <v>26</v>
      </c>
      <c r="B8" s="6">
        <v>62</v>
      </c>
    </row>
    <row r="9" spans="1:2" x14ac:dyDescent="0.5">
      <c r="A9" s="6" t="s">
        <v>26</v>
      </c>
      <c r="B9" s="6">
        <v>59</v>
      </c>
    </row>
    <row r="10" spans="1:2" x14ac:dyDescent="0.5">
      <c r="A10" s="6" t="s">
        <v>27</v>
      </c>
      <c r="B10" s="6">
        <v>31</v>
      </c>
    </row>
    <row r="11" spans="1:2" x14ac:dyDescent="0.5">
      <c r="A11" s="6" t="s">
        <v>24</v>
      </c>
      <c r="B11" s="6">
        <v>35</v>
      </c>
    </row>
    <row r="12" spans="1:2" x14ac:dyDescent="0.5">
      <c r="A12" s="6" t="s">
        <v>24</v>
      </c>
      <c r="B12" s="6">
        <v>69</v>
      </c>
    </row>
    <row r="13" spans="1:2" x14ac:dyDescent="0.5">
      <c r="A13" s="6" t="s">
        <v>24</v>
      </c>
      <c r="B13" s="6">
        <v>68</v>
      </c>
    </row>
    <row r="14" spans="1:2" x14ac:dyDescent="0.5">
      <c r="A14" s="6" t="s">
        <v>24</v>
      </c>
      <c r="B14" s="6">
        <v>48</v>
      </c>
    </row>
    <row r="15" spans="1:2" x14ac:dyDescent="0.5">
      <c r="A15" s="6" t="s">
        <v>25</v>
      </c>
      <c r="B15" s="6">
        <v>30</v>
      </c>
    </row>
    <row r="16" spans="1:2" x14ac:dyDescent="0.5">
      <c r="A16" s="6" t="s">
        <v>25</v>
      </c>
      <c r="B16" s="6">
        <v>36</v>
      </c>
    </row>
    <row r="17" spans="1:2" x14ac:dyDescent="0.5">
      <c r="A17" s="6" t="s">
        <v>26</v>
      </c>
      <c r="B17" s="6">
        <v>56</v>
      </c>
    </row>
    <row r="18" spans="1:2" x14ac:dyDescent="0.5">
      <c r="A18" s="6" t="s">
        <v>27</v>
      </c>
      <c r="B18" s="6">
        <v>28</v>
      </c>
    </row>
    <row r="19" spans="1:2" x14ac:dyDescent="0.5">
      <c r="A19" s="6" t="s">
        <v>28</v>
      </c>
      <c r="B19" s="6">
        <v>46</v>
      </c>
    </row>
    <row r="20" spans="1:2" x14ac:dyDescent="0.5">
      <c r="A20" s="6" t="s">
        <v>24</v>
      </c>
      <c r="B20" s="6">
        <v>45</v>
      </c>
    </row>
    <row r="21" spans="1:2" x14ac:dyDescent="0.5">
      <c r="A21" s="6" t="s">
        <v>24</v>
      </c>
      <c r="B21" s="6">
        <v>59</v>
      </c>
    </row>
    <row r="22" spans="1:2" x14ac:dyDescent="0.5">
      <c r="A22" s="6" t="s">
        <v>25</v>
      </c>
      <c r="B22" s="6">
        <v>30</v>
      </c>
    </row>
    <row r="23" spans="1:2" x14ac:dyDescent="0.5">
      <c r="A23" s="6" t="s">
        <v>26</v>
      </c>
      <c r="B23" s="6">
        <v>38</v>
      </c>
    </row>
    <row r="24" spans="1:2" x14ac:dyDescent="0.5">
      <c r="A24" s="6" t="s">
        <v>27</v>
      </c>
      <c r="B24" s="6">
        <v>27</v>
      </c>
    </row>
    <row r="25" spans="1:2" x14ac:dyDescent="0.5">
      <c r="A25" s="6" t="s">
        <v>24</v>
      </c>
      <c r="B25" s="6">
        <v>65</v>
      </c>
    </row>
    <row r="26" spans="1:2" x14ac:dyDescent="0.5">
      <c r="A26" s="6" t="s">
        <v>26</v>
      </c>
      <c r="B26" s="6">
        <v>64</v>
      </c>
    </row>
    <row r="27" spans="1:2" x14ac:dyDescent="0.5">
      <c r="A27" s="6" t="s">
        <v>26</v>
      </c>
      <c r="B27" s="6">
        <v>71</v>
      </c>
    </row>
    <row r="28" spans="1:2" x14ac:dyDescent="0.5">
      <c r="A28" s="6" t="s">
        <v>26</v>
      </c>
      <c r="B28" s="6">
        <v>65</v>
      </c>
    </row>
    <row r="29" spans="1:2" x14ac:dyDescent="0.5">
      <c r="A29" s="6" t="s">
        <v>26</v>
      </c>
      <c r="B29" s="6">
        <v>68</v>
      </c>
    </row>
    <row r="30" spans="1:2" x14ac:dyDescent="0.5">
      <c r="A30" s="6" t="s">
        <v>28</v>
      </c>
      <c r="B30" s="6">
        <v>37</v>
      </c>
    </row>
    <row r="31" spans="1:2" x14ac:dyDescent="0.5">
      <c r="A31" s="6" t="s">
        <v>24</v>
      </c>
      <c r="B31" s="6">
        <v>63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>
      <selection activeCell="H16" sqref="H16"/>
    </sheetView>
  </sheetViews>
  <sheetFormatPr defaultRowHeight="14.35" x14ac:dyDescent="0.5"/>
  <sheetData>
    <row r="1" spans="1:1" x14ac:dyDescent="0.5">
      <c r="A1" t="s">
        <v>71</v>
      </c>
    </row>
    <row r="2" spans="1:1" x14ac:dyDescent="0.5">
      <c r="A2">
        <v>1021</v>
      </c>
    </row>
    <row r="3" spans="1:1" x14ac:dyDescent="0.5">
      <c r="A3">
        <v>1021</v>
      </c>
    </row>
    <row r="4" spans="1:1" x14ac:dyDescent="0.5">
      <c r="A4">
        <v>1021</v>
      </c>
    </row>
    <row r="5" spans="1:1" x14ac:dyDescent="0.5">
      <c r="A5">
        <v>1115</v>
      </c>
    </row>
    <row r="6" spans="1:1" x14ac:dyDescent="0.5">
      <c r="A6" s="6">
        <v>1125</v>
      </c>
    </row>
    <row r="7" spans="1:1" x14ac:dyDescent="0.5">
      <c r="A7" s="6">
        <v>1420</v>
      </c>
    </row>
    <row r="8" spans="1:1" x14ac:dyDescent="0.5">
      <c r="A8" s="6">
        <v>1421</v>
      </c>
    </row>
    <row r="9" spans="1:1" x14ac:dyDescent="0.5">
      <c r="A9" s="6">
        <v>1515</v>
      </c>
    </row>
    <row r="10" spans="1:1" x14ac:dyDescent="0.5">
      <c r="A10" s="6">
        <v>1522</v>
      </c>
    </row>
    <row r="11" spans="1:1" x14ac:dyDescent="0.5">
      <c r="A11" s="6">
        <v>1690</v>
      </c>
    </row>
    <row r="12" spans="1:1" x14ac:dyDescent="0.5">
      <c r="A12" s="6">
        <v>1800</v>
      </c>
    </row>
    <row r="13" spans="1:1" x14ac:dyDescent="0.5">
      <c r="A13" s="6">
        <v>1820</v>
      </c>
    </row>
    <row r="14" spans="1:1" x14ac:dyDescent="0.5">
      <c r="A14" s="6">
        <v>1820</v>
      </c>
    </row>
    <row r="15" spans="1:1" x14ac:dyDescent="0.5">
      <c r="A15" s="6">
        <v>1882</v>
      </c>
    </row>
    <row r="16" spans="1:1" x14ac:dyDescent="0.5">
      <c r="A16">
        <v>1890</v>
      </c>
    </row>
    <row r="17" spans="1:1" x14ac:dyDescent="0.5">
      <c r="A17" s="6">
        <v>1950</v>
      </c>
    </row>
    <row r="18" spans="1:1" x14ac:dyDescent="0.5">
      <c r="A18" s="6">
        <v>2025</v>
      </c>
    </row>
    <row r="19" spans="1:1" x14ac:dyDescent="0.5">
      <c r="A19" s="6">
        <v>2100</v>
      </c>
    </row>
    <row r="20" spans="1:1" x14ac:dyDescent="0.5">
      <c r="A20" s="6">
        <v>2120</v>
      </c>
    </row>
    <row r="21" spans="1:1" x14ac:dyDescent="0.5">
      <c r="A21" s="6">
        <v>2400</v>
      </c>
    </row>
    <row r="22" spans="1:1" x14ac:dyDescent="0.5">
      <c r="A22" s="6">
        <v>2450</v>
      </c>
    </row>
    <row r="23" spans="1:1" x14ac:dyDescent="0.5">
      <c r="A23" s="6">
        <v>2470</v>
      </c>
    </row>
    <row r="24" spans="1:1" x14ac:dyDescent="0.5">
      <c r="A24" s="6">
        <v>2587</v>
      </c>
    </row>
    <row r="25" spans="1:1" x14ac:dyDescent="0.5">
      <c r="A25" s="6">
        <v>2680</v>
      </c>
    </row>
    <row r="26" spans="1:1" x14ac:dyDescent="0.5">
      <c r="A26" s="6">
        <v>2680</v>
      </c>
    </row>
    <row r="27" spans="1:1" x14ac:dyDescent="0.5">
      <c r="A27">
        <v>2680</v>
      </c>
    </row>
    <row r="28" spans="1:1" x14ac:dyDescent="0.5">
      <c r="A28" s="6">
        <v>3100</v>
      </c>
    </row>
    <row r="29" spans="1:1" x14ac:dyDescent="0.5">
      <c r="A29" s="6">
        <v>3100</v>
      </c>
    </row>
    <row r="30" spans="1:1" x14ac:dyDescent="0.5">
      <c r="A30" s="6">
        <v>3100</v>
      </c>
    </row>
    <row r="31" spans="1:1" x14ac:dyDescent="0.5">
      <c r="A31" s="6">
        <v>3125</v>
      </c>
    </row>
    <row r="32" spans="1:1" x14ac:dyDescent="0.5">
      <c r="A32">
        <v>3170</v>
      </c>
    </row>
    <row r="33" spans="1:1" x14ac:dyDescent="0.5">
      <c r="A33">
        <v>3195</v>
      </c>
    </row>
    <row r="34" spans="1:1" x14ac:dyDescent="0.5">
      <c r="A34" s="6">
        <v>3265</v>
      </c>
    </row>
    <row r="35" spans="1:1" x14ac:dyDescent="0.5">
      <c r="A35" s="6">
        <v>3270</v>
      </c>
    </row>
    <row r="36" spans="1:1" x14ac:dyDescent="0.5">
      <c r="A36" s="6">
        <v>3365</v>
      </c>
    </row>
    <row r="37" spans="1:1" x14ac:dyDescent="0.5">
      <c r="A37" s="6">
        <v>3380</v>
      </c>
    </row>
    <row r="38" spans="1:1" x14ac:dyDescent="0.5">
      <c r="A38" s="6">
        <v>3680</v>
      </c>
    </row>
    <row r="39" spans="1:1" x14ac:dyDescent="0.5">
      <c r="A39" s="6">
        <v>4322</v>
      </c>
    </row>
    <row r="40" spans="1:1" x14ac:dyDescent="0.5">
      <c r="A40" s="6">
        <v>4325</v>
      </c>
    </row>
    <row r="41" spans="1:1" x14ac:dyDescent="0.5">
      <c r="A41" s="6">
        <v>4672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/>
  </sheetViews>
  <sheetFormatPr defaultRowHeight="14.35" x14ac:dyDescent="0.5"/>
  <cols>
    <col min="1" max="1" width="17.87890625" customWidth="1"/>
  </cols>
  <sheetData>
    <row r="1" spans="1:2" x14ac:dyDescent="0.5">
      <c r="A1" s="1" t="s">
        <v>7</v>
      </c>
    </row>
    <row r="3" spans="1:2" x14ac:dyDescent="0.5">
      <c r="A3" s="1" t="s">
        <v>9</v>
      </c>
      <c r="B3" s="1" t="s">
        <v>8</v>
      </c>
    </row>
    <row r="4" spans="1:2" x14ac:dyDescent="0.5">
      <c r="A4" s="2" t="s">
        <v>10</v>
      </c>
      <c r="B4" s="3">
        <v>1327.42</v>
      </c>
    </row>
    <row r="5" spans="1:2" x14ac:dyDescent="0.5">
      <c r="A5" s="2" t="s">
        <v>11</v>
      </c>
      <c r="B5" s="3">
        <v>785.74</v>
      </c>
    </row>
    <row r="6" spans="1:2" x14ac:dyDescent="0.5">
      <c r="A6" s="2" t="s">
        <v>12</v>
      </c>
      <c r="B6" s="3">
        <v>1153.45</v>
      </c>
    </row>
    <row r="7" spans="1:2" x14ac:dyDescent="0.5">
      <c r="A7" s="2" t="s">
        <v>13</v>
      </c>
      <c r="B7" s="3">
        <v>1176.56</v>
      </c>
    </row>
    <row r="8" spans="1:2" x14ac:dyDescent="0.5">
      <c r="A8" s="2" t="s">
        <v>14</v>
      </c>
      <c r="B8" s="3">
        <v>950.41</v>
      </c>
    </row>
    <row r="9" spans="1:2" x14ac:dyDescent="0.5">
      <c r="A9" s="2" t="s">
        <v>15</v>
      </c>
      <c r="B9" s="3">
        <v>789.81</v>
      </c>
    </row>
    <row r="10" spans="1:2" x14ac:dyDescent="0.5">
      <c r="A10" s="2" t="s">
        <v>16</v>
      </c>
      <c r="B10" s="3">
        <v>1938.05</v>
      </c>
    </row>
    <row r="11" spans="1:2" x14ac:dyDescent="0.5">
      <c r="A11" s="2" t="s">
        <v>17</v>
      </c>
      <c r="B11" s="3">
        <v>2027.58</v>
      </c>
    </row>
    <row r="12" spans="1:2" x14ac:dyDescent="0.5">
      <c r="A12" s="2" t="s">
        <v>18</v>
      </c>
      <c r="B12" s="3">
        <v>1243.53</v>
      </c>
    </row>
    <row r="13" spans="1:2" x14ac:dyDescent="0.5">
      <c r="A13" s="2" t="s">
        <v>19</v>
      </c>
      <c r="B13" s="3">
        <v>1139.3399999999999</v>
      </c>
    </row>
    <row r="14" spans="1:2" x14ac:dyDescent="0.5">
      <c r="A14" s="2" t="s">
        <v>22</v>
      </c>
      <c r="B14" s="3">
        <v>4147.55</v>
      </c>
    </row>
    <row r="15" spans="1:2" x14ac:dyDescent="0.5">
      <c r="A15" s="2" t="s">
        <v>20</v>
      </c>
      <c r="B15" s="3">
        <v>7836.92</v>
      </c>
    </row>
    <row r="16" spans="1:2" x14ac:dyDescent="0.5">
      <c r="A16" s="2" t="s">
        <v>21</v>
      </c>
      <c r="B16" s="3">
        <v>8152.2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D3" sqref="D3"/>
    </sheetView>
  </sheetViews>
  <sheetFormatPr defaultRowHeight="14.35" x14ac:dyDescent="0.5"/>
  <sheetData>
    <row r="1" spans="1:4" x14ac:dyDescent="0.5">
      <c r="A1" s="1" t="s">
        <v>23</v>
      </c>
    </row>
    <row r="2" spans="1:4" x14ac:dyDescent="0.5">
      <c r="A2" t="s">
        <v>24</v>
      </c>
      <c r="D2" t="s">
        <v>34</v>
      </c>
    </row>
    <row r="3" spans="1:4" x14ac:dyDescent="0.5">
      <c r="A3" t="s">
        <v>25</v>
      </c>
      <c r="C3" t="s">
        <v>24</v>
      </c>
      <c r="D3">
        <f>COUNTIF(A2:A31, "Pine")</f>
        <v>11</v>
      </c>
    </row>
    <row r="4" spans="1:4" x14ac:dyDescent="0.5">
      <c r="A4" t="s">
        <v>25</v>
      </c>
      <c r="C4" t="s">
        <v>25</v>
      </c>
      <c r="D4">
        <f>COUNTIF(A2:A31, "Fir")</f>
        <v>5</v>
      </c>
    </row>
    <row r="5" spans="1:4" x14ac:dyDescent="0.5">
      <c r="A5" t="s">
        <v>24</v>
      </c>
      <c r="C5" t="s">
        <v>28</v>
      </c>
      <c r="D5">
        <f>COUNTIF(A2:A31, "Hemlock")</f>
        <v>3</v>
      </c>
    </row>
    <row r="6" spans="1:4" x14ac:dyDescent="0.5">
      <c r="A6" t="s">
        <v>24</v>
      </c>
      <c r="C6" t="s">
        <v>26</v>
      </c>
      <c r="D6">
        <f>COUNTIF(A2:A31, "Spruce")</f>
        <v>8</v>
      </c>
    </row>
    <row r="7" spans="1:4" x14ac:dyDescent="0.5">
      <c r="A7" t="s">
        <v>28</v>
      </c>
      <c r="C7" t="s">
        <v>27</v>
      </c>
      <c r="D7">
        <f>COUNTIF(A2:A31, "Cedar")</f>
        <v>3</v>
      </c>
    </row>
    <row r="8" spans="1:4" x14ac:dyDescent="0.5">
      <c r="A8" t="s">
        <v>26</v>
      </c>
    </row>
    <row r="9" spans="1:4" x14ac:dyDescent="0.5">
      <c r="A9" t="s">
        <v>26</v>
      </c>
    </row>
    <row r="10" spans="1:4" x14ac:dyDescent="0.5">
      <c r="A10" t="s">
        <v>27</v>
      </c>
    </row>
    <row r="11" spans="1:4" x14ac:dyDescent="0.5">
      <c r="A11" t="s">
        <v>24</v>
      </c>
    </row>
    <row r="12" spans="1:4" x14ac:dyDescent="0.5">
      <c r="A12" t="s">
        <v>24</v>
      </c>
    </row>
    <row r="13" spans="1:4" x14ac:dyDescent="0.5">
      <c r="A13" t="s">
        <v>24</v>
      </c>
    </row>
    <row r="14" spans="1:4" x14ac:dyDescent="0.5">
      <c r="A14" t="s">
        <v>24</v>
      </c>
    </row>
    <row r="15" spans="1:4" x14ac:dyDescent="0.5">
      <c r="A15" t="s">
        <v>25</v>
      </c>
    </row>
    <row r="16" spans="1:4" x14ac:dyDescent="0.5">
      <c r="A16" t="s">
        <v>25</v>
      </c>
    </row>
    <row r="17" spans="1:1" x14ac:dyDescent="0.5">
      <c r="A17" t="s">
        <v>26</v>
      </c>
    </row>
    <row r="18" spans="1:1" x14ac:dyDescent="0.5">
      <c r="A18" t="s">
        <v>27</v>
      </c>
    </row>
    <row r="19" spans="1:1" x14ac:dyDescent="0.5">
      <c r="A19" t="s">
        <v>28</v>
      </c>
    </row>
    <row r="20" spans="1:1" x14ac:dyDescent="0.5">
      <c r="A20" t="s">
        <v>24</v>
      </c>
    </row>
    <row r="21" spans="1:1" x14ac:dyDescent="0.5">
      <c r="A21" t="s">
        <v>24</v>
      </c>
    </row>
    <row r="22" spans="1:1" x14ac:dyDescent="0.5">
      <c r="A22" t="s">
        <v>25</v>
      </c>
    </row>
    <row r="23" spans="1:1" x14ac:dyDescent="0.5">
      <c r="A23" t="s">
        <v>26</v>
      </c>
    </row>
    <row r="24" spans="1:1" x14ac:dyDescent="0.5">
      <c r="A24" t="s">
        <v>27</v>
      </c>
    </row>
    <row r="25" spans="1:1" x14ac:dyDescent="0.5">
      <c r="A25" t="s">
        <v>24</v>
      </c>
    </row>
    <row r="26" spans="1:1" x14ac:dyDescent="0.5">
      <c r="A26" t="s">
        <v>26</v>
      </c>
    </row>
    <row r="27" spans="1:1" x14ac:dyDescent="0.5">
      <c r="A27" t="s">
        <v>26</v>
      </c>
    </row>
    <row r="28" spans="1:1" x14ac:dyDescent="0.5">
      <c r="A28" t="s">
        <v>26</v>
      </c>
    </row>
    <row r="29" spans="1:1" x14ac:dyDescent="0.5">
      <c r="A29" t="s">
        <v>26</v>
      </c>
    </row>
    <row r="30" spans="1:1" x14ac:dyDescent="0.5">
      <c r="A30" t="s">
        <v>28</v>
      </c>
    </row>
    <row r="31" spans="1:1" x14ac:dyDescent="0.5">
      <c r="A31" t="s">
        <v>24</v>
      </c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workbookViewId="0">
      <selection activeCell="I24" sqref="I24"/>
    </sheetView>
  </sheetViews>
  <sheetFormatPr defaultRowHeight="14.35" x14ac:dyDescent="0.5"/>
  <cols>
    <col min="2" max="2" width="12.05859375" style="4" customWidth="1"/>
    <col min="3" max="3" width="11.87890625" customWidth="1"/>
  </cols>
  <sheetData>
    <row r="1" spans="1:5" x14ac:dyDescent="0.5">
      <c r="A1" s="1" t="s">
        <v>30</v>
      </c>
    </row>
    <row r="3" spans="1:5" x14ac:dyDescent="0.5">
      <c r="A3" s="1" t="s">
        <v>9</v>
      </c>
      <c r="B3" s="5" t="s">
        <v>29</v>
      </c>
      <c r="C3" s="1" t="s">
        <v>31</v>
      </c>
      <c r="D3" s="1" t="s">
        <v>32</v>
      </c>
      <c r="E3" s="1" t="s">
        <v>33</v>
      </c>
    </row>
    <row r="4" spans="1:5" x14ac:dyDescent="0.5">
      <c r="A4" s="2" t="s">
        <v>10</v>
      </c>
      <c r="B4">
        <v>1327.42</v>
      </c>
      <c r="C4">
        <v>3375.41</v>
      </c>
      <c r="D4">
        <v>1221.5899999999999</v>
      </c>
      <c r="E4">
        <v>325.2</v>
      </c>
    </row>
    <row r="5" spans="1:5" x14ac:dyDescent="0.5">
      <c r="A5" s="2" t="s">
        <v>11</v>
      </c>
      <c r="B5">
        <v>785.74</v>
      </c>
      <c r="C5">
        <v>2916.94</v>
      </c>
      <c r="D5">
        <v>619.58000000000004</v>
      </c>
      <c r="E5">
        <v>397.58</v>
      </c>
    </row>
    <row r="6" spans="1:5" x14ac:dyDescent="0.5">
      <c r="A6" s="2" t="s">
        <v>12</v>
      </c>
      <c r="B6">
        <v>1153.45</v>
      </c>
      <c r="C6">
        <v>2843.18</v>
      </c>
      <c r="D6">
        <v>882.25</v>
      </c>
      <c r="E6">
        <v>326.07</v>
      </c>
    </row>
    <row r="7" spans="1:5" x14ac:dyDescent="0.5">
      <c r="A7" s="2" t="s">
        <v>13</v>
      </c>
      <c r="B7">
        <v>1176.56</v>
      </c>
      <c r="C7">
        <v>2696.16</v>
      </c>
      <c r="D7">
        <v>823.62</v>
      </c>
      <c r="E7">
        <v>300.08999999999997</v>
      </c>
    </row>
    <row r="8" spans="1:5" x14ac:dyDescent="0.5">
      <c r="A8" s="2" t="s">
        <v>14</v>
      </c>
      <c r="B8">
        <v>950.41</v>
      </c>
      <c r="C8">
        <v>1854.28</v>
      </c>
      <c r="D8">
        <v>442.21</v>
      </c>
      <c r="E8">
        <v>480.02</v>
      </c>
    </row>
    <row r="9" spans="1:5" x14ac:dyDescent="0.5">
      <c r="A9" s="2" t="s">
        <v>15</v>
      </c>
      <c r="B9">
        <v>789.81</v>
      </c>
      <c r="C9">
        <v>2286.89</v>
      </c>
      <c r="D9">
        <v>531.65</v>
      </c>
      <c r="E9">
        <v>201.4</v>
      </c>
    </row>
    <row r="10" spans="1:5" x14ac:dyDescent="0.5">
      <c r="A10" s="2" t="s">
        <v>16</v>
      </c>
      <c r="B10">
        <v>1938.05</v>
      </c>
      <c r="C10">
        <v>5093.28</v>
      </c>
      <c r="D10">
        <v>1775.32</v>
      </c>
      <c r="E10">
        <v>324.7</v>
      </c>
    </row>
    <row r="11" spans="1:5" x14ac:dyDescent="0.5">
      <c r="A11" s="2" t="s">
        <v>17</v>
      </c>
      <c r="B11">
        <v>2027.58</v>
      </c>
      <c r="C11">
        <v>6553.36</v>
      </c>
      <c r="D11">
        <v>3164.78</v>
      </c>
      <c r="E11">
        <v>811.12</v>
      </c>
    </row>
    <row r="12" spans="1:5" x14ac:dyDescent="0.5">
      <c r="A12" s="2" t="s">
        <v>18</v>
      </c>
      <c r="B12">
        <v>1243.53</v>
      </c>
      <c r="C12">
        <v>5205.6499999999996</v>
      </c>
      <c r="D12">
        <v>1610.56</v>
      </c>
      <c r="E12">
        <v>407.11</v>
      </c>
    </row>
    <row r="13" spans="1:5" x14ac:dyDescent="0.5">
      <c r="A13" s="2" t="s">
        <v>19</v>
      </c>
      <c r="B13">
        <v>1139.3399999999999</v>
      </c>
      <c r="C13">
        <v>5001.4399999999996</v>
      </c>
      <c r="D13">
        <v>1597.37</v>
      </c>
      <c r="E13">
        <v>330.18</v>
      </c>
    </row>
    <row r="14" spans="1:5" x14ac:dyDescent="0.5">
      <c r="A14" s="2" t="s">
        <v>22</v>
      </c>
      <c r="B14">
        <v>4147.55</v>
      </c>
      <c r="C14">
        <v>9225.9699999999993</v>
      </c>
      <c r="D14">
        <v>9169.9599999999991</v>
      </c>
      <c r="E14">
        <v>1165.58</v>
      </c>
    </row>
    <row r="15" spans="1:5" x14ac:dyDescent="0.5">
      <c r="A15" s="2" t="s">
        <v>20</v>
      </c>
      <c r="B15">
        <v>7836.92</v>
      </c>
      <c r="C15">
        <v>20661.580000000002</v>
      </c>
      <c r="D15">
        <v>12089.32</v>
      </c>
      <c r="E15">
        <v>1738.29</v>
      </c>
    </row>
    <row r="16" spans="1:5" x14ac:dyDescent="0.5">
      <c r="A16" s="2" t="s">
        <v>21</v>
      </c>
      <c r="B16">
        <v>8152.2</v>
      </c>
      <c r="C16">
        <v>15171.78</v>
      </c>
      <c r="D16">
        <v>11088.94</v>
      </c>
      <c r="E16">
        <v>790.14</v>
      </c>
    </row>
    <row r="17" spans="2:2" x14ac:dyDescent="0.5">
      <c r="B1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opLeftCell="A2" workbookViewId="0">
      <selection activeCell="R9" sqref="R9"/>
    </sheetView>
  </sheetViews>
  <sheetFormatPr defaultRowHeight="14.35" x14ac:dyDescent="0.5"/>
  <sheetData>
    <row r="1" spans="1:5" x14ac:dyDescent="0.5">
      <c r="A1" s="1" t="s">
        <v>30</v>
      </c>
      <c r="B1" s="4"/>
    </row>
    <row r="2" spans="1:5" x14ac:dyDescent="0.5">
      <c r="B2" s="4"/>
    </row>
    <row r="3" spans="1:5" x14ac:dyDescent="0.5">
      <c r="A3" s="1" t="s">
        <v>9</v>
      </c>
      <c r="B3" s="5" t="s">
        <v>29</v>
      </c>
      <c r="C3" s="1" t="s">
        <v>31</v>
      </c>
      <c r="D3" s="1" t="s">
        <v>32</v>
      </c>
      <c r="E3" s="1" t="s">
        <v>33</v>
      </c>
    </row>
    <row r="4" spans="1:5" x14ac:dyDescent="0.5">
      <c r="A4" s="2" t="s">
        <v>10</v>
      </c>
      <c r="B4">
        <v>1327.42</v>
      </c>
      <c r="C4">
        <v>3375.41</v>
      </c>
      <c r="D4">
        <v>1221.5899999999999</v>
      </c>
      <c r="E4">
        <v>325.2</v>
      </c>
    </row>
    <row r="5" spans="1:5" x14ac:dyDescent="0.5">
      <c r="A5" s="2" t="s">
        <v>11</v>
      </c>
      <c r="B5">
        <v>785.74</v>
      </c>
      <c r="C5">
        <v>2916.94</v>
      </c>
      <c r="D5">
        <v>619.58000000000004</v>
      </c>
      <c r="E5">
        <v>397.58</v>
      </c>
    </row>
    <row r="6" spans="1:5" x14ac:dyDescent="0.5">
      <c r="A6" s="2" t="s">
        <v>12</v>
      </c>
      <c r="B6">
        <v>1153.45</v>
      </c>
      <c r="C6">
        <v>2843.18</v>
      </c>
      <c r="D6">
        <v>882.25</v>
      </c>
      <c r="E6">
        <v>326.07</v>
      </c>
    </row>
    <row r="7" spans="1:5" x14ac:dyDescent="0.5">
      <c r="A7" s="2" t="s">
        <v>13</v>
      </c>
      <c r="B7">
        <v>1176.56</v>
      </c>
      <c r="C7">
        <v>2696.16</v>
      </c>
      <c r="D7">
        <v>823.62</v>
      </c>
      <c r="E7">
        <v>300.08999999999997</v>
      </c>
    </row>
    <row r="8" spans="1:5" x14ac:dyDescent="0.5">
      <c r="A8" s="2" t="s">
        <v>14</v>
      </c>
      <c r="B8">
        <v>950.41</v>
      </c>
      <c r="C8">
        <v>1854.28</v>
      </c>
      <c r="D8">
        <v>442.21</v>
      </c>
      <c r="E8">
        <v>480.02</v>
      </c>
    </row>
    <row r="9" spans="1:5" x14ac:dyDescent="0.5">
      <c r="A9" s="2" t="s">
        <v>15</v>
      </c>
      <c r="B9">
        <v>789.81</v>
      </c>
      <c r="C9">
        <v>2286.89</v>
      </c>
      <c r="D9">
        <v>531.65</v>
      </c>
      <c r="E9">
        <v>201.4</v>
      </c>
    </row>
    <row r="10" spans="1:5" x14ac:dyDescent="0.5">
      <c r="A10" s="2" t="s">
        <v>16</v>
      </c>
      <c r="B10">
        <v>1938.05</v>
      </c>
      <c r="C10">
        <v>5093.28</v>
      </c>
      <c r="D10">
        <v>1775.32</v>
      </c>
      <c r="E10">
        <v>324.7</v>
      </c>
    </row>
    <row r="11" spans="1:5" x14ac:dyDescent="0.5">
      <c r="A11" s="2" t="s">
        <v>17</v>
      </c>
      <c r="B11">
        <v>2027.58</v>
      </c>
      <c r="C11">
        <v>6553.36</v>
      </c>
      <c r="D11">
        <v>3164.78</v>
      </c>
      <c r="E11">
        <v>811.12</v>
      </c>
    </row>
    <row r="12" spans="1:5" x14ac:dyDescent="0.5">
      <c r="A12" s="2" t="s">
        <v>18</v>
      </c>
      <c r="B12">
        <v>1243.53</v>
      </c>
      <c r="C12">
        <v>5205.6499999999996</v>
      </c>
      <c r="D12">
        <v>1610.56</v>
      </c>
      <c r="E12">
        <v>407.11</v>
      </c>
    </row>
    <row r="13" spans="1:5" x14ac:dyDescent="0.5">
      <c r="A13" s="2" t="s">
        <v>19</v>
      </c>
      <c r="B13">
        <v>1139.3399999999999</v>
      </c>
      <c r="C13">
        <v>5001.4399999999996</v>
      </c>
      <c r="D13">
        <v>1597.37</v>
      </c>
      <c r="E13">
        <v>330.18</v>
      </c>
    </row>
    <row r="14" spans="1:5" x14ac:dyDescent="0.5">
      <c r="A14" s="2" t="s">
        <v>22</v>
      </c>
      <c r="B14">
        <v>4147.55</v>
      </c>
      <c r="C14">
        <v>9225.9699999999993</v>
      </c>
      <c r="D14">
        <v>9169.9599999999991</v>
      </c>
      <c r="E14">
        <v>1165.58</v>
      </c>
    </row>
    <row r="15" spans="1:5" x14ac:dyDescent="0.5">
      <c r="A15" s="2" t="s">
        <v>20</v>
      </c>
      <c r="B15">
        <v>7836.92</v>
      </c>
      <c r="C15">
        <v>20661.580000000002</v>
      </c>
      <c r="D15">
        <v>12089.32</v>
      </c>
      <c r="E15">
        <v>1738.29</v>
      </c>
    </row>
    <row r="16" spans="1:5" x14ac:dyDescent="0.5">
      <c r="A16" s="2" t="s">
        <v>21</v>
      </c>
      <c r="B16">
        <v>8152.2</v>
      </c>
      <c r="C16">
        <v>15171.78</v>
      </c>
      <c r="D16">
        <v>11088.94</v>
      </c>
      <c r="E16">
        <v>790.14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I24" sqref="I24"/>
    </sheetView>
  </sheetViews>
  <sheetFormatPr defaultRowHeight="14.35" x14ac:dyDescent="0.5"/>
  <cols>
    <col min="1" max="1" width="12.46875" customWidth="1"/>
  </cols>
  <sheetData>
    <row r="1" spans="1:4" x14ac:dyDescent="0.5">
      <c r="A1" s="1" t="s">
        <v>51</v>
      </c>
    </row>
    <row r="3" spans="1:4" x14ac:dyDescent="0.5">
      <c r="A3" t="s">
        <v>35</v>
      </c>
      <c r="B3" t="s">
        <v>36</v>
      </c>
      <c r="C3" t="s">
        <v>52</v>
      </c>
      <c r="D3" t="s">
        <v>37</v>
      </c>
    </row>
    <row r="4" spans="1:4" x14ac:dyDescent="0.5">
      <c r="A4" t="s">
        <v>38</v>
      </c>
      <c r="B4">
        <v>0.89400000000000002</v>
      </c>
      <c r="C4">
        <v>0.93400000000000005</v>
      </c>
      <c r="D4">
        <v>0.96</v>
      </c>
    </row>
    <row r="5" spans="1:4" x14ac:dyDescent="0.5">
      <c r="A5" t="s">
        <v>39</v>
      </c>
      <c r="B5">
        <v>0.9</v>
      </c>
      <c r="C5">
        <v>0.97599999999999998</v>
      </c>
      <c r="D5">
        <v>0.90600000000000003</v>
      </c>
    </row>
    <row r="6" spans="1:4" x14ac:dyDescent="0.5">
      <c r="A6" t="s">
        <v>40</v>
      </c>
      <c r="B6">
        <v>0.70299999999999996</v>
      </c>
      <c r="C6">
        <v>0.79400000000000004</v>
      </c>
      <c r="D6">
        <v>0.84699999999999998</v>
      </c>
    </row>
    <row r="7" spans="1:4" x14ac:dyDescent="0.5">
      <c r="A7" t="s">
        <v>41</v>
      </c>
      <c r="B7">
        <v>0.55500000000000005</v>
      </c>
      <c r="C7">
        <v>0.63500000000000001</v>
      </c>
      <c r="D7">
        <v>0.76400000000000001</v>
      </c>
    </row>
    <row r="8" spans="1:4" x14ac:dyDescent="0.5">
      <c r="A8" t="s">
        <v>42</v>
      </c>
      <c r="B8">
        <v>0.65700000000000003</v>
      </c>
      <c r="C8">
        <v>0.76700000000000002</v>
      </c>
      <c r="D8">
        <v>0.876</v>
      </c>
    </row>
    <row r="9" spans="1:4" x14ac:dyDescent="0.5">
      <c r="A9" t="s">
        <v>43</v>
      </c>
      <c r="B9">
        <v>0.75600000000000001</v>
      </c>
      <c r="C9">
        <v>0.72899999999999998</v>
      </c>
      <c r="D9">
        <v>0.872</v>
      </c>
    </row>
    <row r="10" spans="1:4" x14ac:dyDescent="0.5">
      <c r="A10" t="s">
        <v>44</v>
      </c>
      <c r="B10">
        <v>0.92700000000000005</v>
      </c>
      <c r="C10">
        <v>0.92600000000000005</v>
      </c>
      <c r="D10">
        <v>0.94299999999999995</v>
      </c>
    </row>
    <row r="11" spans="1:4" x14ac:dyDescent="0.5">
      <c r="A11" t="s">
        <v>45</v>
      </c>
      <c r="B11">
        <v>0.94299999999999995</v>
      </c>
      <c r="C11">
        <v>0.95399999999999996</v>
      </c>
      <c r="D11">
        <v>0.94399999999999995</v>
      </c>
    </row>
    <row r="12" spans="1:4" x14ac:dyDescent="0.5">
      <c r="A12" t="s">
        <v>46</v>
      </c>
      <c r="B12">
        <v>0.82299999999999995</v>
      </c>
      <c r="C12">
        <v>0.84099999999999997</v>
      </c>
      <c r="D12">
        <v>0.80900000000000005</v>
      </c>
    </row>
    <row r="13" spans="1:4" x14ac:dyDescent="0.5">
      <c r="A13" t="s">
        <v>47</v>
      </c>
      <c r="B13">
        <v>0.61799999999999999</v>
      </c>
      <c r="C13">
        <v>0.71599999999999997</v>
      </c>
      <c r="D13">
        <v>0.8</v>
      </c>
    </row>
    <row r="14" spans="1:4" x14ac:dyDescent="0.5">
      <c r="A14" t="s">
        <v>48</v>
      </c>
      <c r="B14">
        <v>0.72399999999999998</v>
      </c>
      <c r="C14">
        <v>0.72499999999999998</v>
      </c>
      <c r="D14">
        <v>0.67900000000000005</v>
      </c>
    </row>
    <row r="15" spans="1:4" x14ac:dyDescent="0.5">
      <c r="A15" t="s">
        <v>49</v>
      </c>
      <c r="B15">
        <v>0.58699999999999997</v>
      </c>
      <c r="C15">
        <v>0.496</v>
      </c>
      <c r="D15">
        <v>0.63800000000000001</v>
      </c>
    </row>
    <row r="16" spans="1:4" x14ac:dyDescent="0.5">
      <c r="A16" t="s">
        <v>50</v>
      </c>
      <c r="B16">
        <v>0.92300000000000004</v>
      </c>
      <c r="C16">
        <v>0.93300000000000005</v>
      </c>
      <c r="D16">
        <v>0.97599999999999998</v>
      </c>
    </row>
  </sheetData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4"/>
  <sheetViews>
    <sheetView workbookViewId="0">
      <selection activeCell="W20" sqref="W20"/>
    </sheetView>
  </sheetViews>
  <sheetFormatPr defaultRowHeight="14.35" x14ac:dyDescent="0.5"/>
  <cols>
    <col min="13" max="13" width="17.87890625" customWidth="1"/>
  </cols>
  <sheetData>
    <row r="1" spans="1:75" x14ac:dyDescent="0.5">
      <c r="A1" s="1" t="s">
        <v>64</v>
      </c>
      <c r="B1" s="6"/>
      <c r="C1" s="6"/>
      <c r="L1" s="1" t="s">
        <v>53</v>
      </c>
    </row>
    <row r="2" spans="1:75" x14ac:dyDescent="0.5">
      <c r="A2" s="1"/>
      <c r="B2" s="6"/>
      <c r="C2" s="6"/>
    </row>
    <row r="3" spans="1:75" x14ac:dyDescent="0.5">
      <c r="A3" s="1" t="s">
        <v>54</v>
      </c>
      <c r="B3" s="1" t="s">
        <v>65</v>
      </c>
      <c r="C3" s="1" t="s">
        <v>66</v>
      </c>
      <c r="L3" t="s">
        <v>55</v>
      </c>
      <c r="M3" t="s">
        <v>56</v>
      </c>
    </row>
    <row r="4" spans="1:75" x14ac:dyDescent="0.5">
      <c r="A4" s="6" t="s">
        <v>57</v>
      </c>
      <c r="B4" s="6">
        <v>780</v>
      </c>
      <c r="C4" s="6">
        <v>1196</v>
      </c>
      <c r="L4">
        <v>1960</v>
      </c>
      <c r="M4" s="7">
        <v>2259.2942854988105</v>
      </c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</row>
    <row r="5" spans="1:75" x14ac:dyDescent="0.5">
      <c r="A5" s="6" t="s">
        <v>58</v>
      </c>
      <c r="B5" s="6">
        <v>959</v>
      </c>
      <c r="C5" s="6">
        <v>1146</v>
      </c>
      <c r="L5">
        <v>1961</v>
      </c>
      <c r="M5" s="7">
        <v>2240.4330394585322</v>
      </c>
    </row>
    <row r="6" spans="1:75" x14ac:dyDescent="0.5">
      <c r="A6" s="6" t="s">
        <v>59</v>
      </c>
      <c r="B6" s="6">
        <v>1031</v>
      </c>
      <c r="C6" s="6">
        <v>1355</v>
      </c>
      <c r="L6">
        <v>1962</v>
      </c>
      <c r="M6" s="7">
        <v>2268.585346079075</v>
      </c>
    </row>
    <row r="7" spans="1:75" x14ac:dyDescent="0.5">
      <c r="A7" s="6" t="s">
        <v>60</v>
      </c>
      <c r="B7" s="6">
        <v>1053</v>
      </c>
      <c r="C7" s="6">
        <v>1512</v>
      </c>
      <c r="L7">
        <v>1963</v>
      </c>
      <c r="M7" s="7">
        <v>2374.4984476488321</v>
      </c>
    </row>
    <row r="8" spans="1:75" x14ac:dyDescent="0.5">
      <c r="A8" s="6" t="s">
        <v>61</v>
      </c>
      <c r="B8" s="6">
        <v>1184</v>
      </c>
      <c r="C8" s="6">
        <v>1256</v>
      </c>
      <c r="L8">
        <v>1964</v>
      </c>
      <c r="M8" s="7">
        <v>2555.1111460130937</v>
      </c>
    </row>
    <row r="9" spans="1:75" x14ac:dyDescent="0.5">
      <c r="A9" s="6" t="s">
        <v>62</v>
      </c>
      <c r="B9" s="6">
        <v>887</v>
      </c>
      <c r="C9" s="6">
        <v>1184</v>
      </c>
      <c r="L9">
        <v>1965</v>
      </c>
      <c r="M9" s="7">
        <v>2770.3618040814526</v>
      </c>
    </row>
    <row r="10" spans="1:75" x14ac:dyDescent="0.5">
      <c r="A10" s="6" t="s">
        <v>63</v>
      </c>
      <c r="B10" s="6">
        <v>928</v>
      </c>
      <c r="C10" s="6">
        <v>1234</v>
      </c>
      <c r="L10">
        <v>1966</v>
      </c>
      <c r="M10" s="7">
        <v>3047.1061470795817</v>
      </c>
    </row>
    <row r="11" spans="1:75" x14ac:dyDescent="0.5">
      <c r="L11">
        <v>1967</v>
      </c>
      <c r="M11" s="7">
        <v>3217.1592936079483</v>
      </c>
    </row>
    <row r="12" spans="1:75" x14ac:dyDescent="0.5">
      <c r="L12">
        <v>1968</v>
      </c>
      <c r="M12" s="7">
        <v>3462.6788719579413</v>
      </c>
    </row>
    <row r="13" spans="1:75" x14ac:dyDescent="0.5">
      <c r="L13">
        <v>1969</v>
      </c>
      <c r="M13" s="7">
        <v>3763.9533793841656</v>
      </c>
    </row>
    <row r="14" spans="1:75" x14ac:dyDescent="0.5">
      <c r="L14">
        <v>1970</v>
      </c>
      <c r="M14" s="7">
        <v>4121.9328137369312</v>
      </c>
    </row>
    <row r="15" spans="1:75" x14ac:dyDescent="0.5">
      <c r="L15">
        <v>1971</v>
      </c>
      <c r="M15" s="7">
        <v>4520.162878125705</v>
      </c>
    </row>
    <row r="16" spans="1:75" x14ac:dyDescent="0.5">
      <c r="L16">
        <v>1972</v>
      </c>
      <c r="M16" s="7">
        <v>5089.5879020487546</v>
      </c>
    </row>
    <row r="17" spans="12:13" x14ac:dyDescent="0.5">
      <c r="L17">
        <v>1973</v>
      </c>
      <c r="M17" s="7">
        <v>5838.6608943401225</v>
      </c>
    </row>
    <row r="18" spans="12:13" x14ac:dyDescent="0.5">
      <c r="L18">
        <v>1974</v>
      </c>
      <c r="M18" s="7">
        <v>7033.0110209073555</v>
      </c>
    </row>
    <row r="19" spans="12:13" x14ac:dyDescent="0.5">
      <c r="L19">
        <v>1975</v>
      </c>
      <c r="M19" s="7">
        <v>7511.2113427915147</v>
      </c>
    </row>
    <row r="20" spans="12:13" x14ac:dyDescent="0.5">
      <c r="L20">
        <v>1976</v>
      </c>
      <c r="M20" s="7">
        <v>8809.2646604493348</v>
      </c>
    </row>
    <row r="21" spans="12:13" x14ac:dyDescent="0.5">
      <c r="L21">
        <v>1977</v>
      </c>
      <c r="M21" s="7">
        <v>8919.0574610427502</v>
      </c>
    </row>
    <row r="22" spans="12:13" x14ac:dyDescent="0.5">
      <c r="L22">
        <v>1978</v>
      </c>
      <c r="M22" s="7">
        <v>9123.6913336450471</v>
      </c>
    </row>
    <row r="23" spans="12:13" x14ac:dyDescent="0.5">
      <c r="L23">
        <v>1979</v>
      </c>
      <c r="M23" s="7">
        <v>10043.660958666887</v>
      </c>
    </row>
    <row r="24" spans="12:13" x14ac:dyDescent="0.5">
      <c r="L24">
        <v>1980</v>
      </c>
      <c r="M24" s="7">
        <v>11170.563972339281</v>
      </c>
    </row>
    <row r="25" spans="12:13" x14ac:dyDescent="0.5">
      <c r="L25">
        <v>1981</v>
      </c>
      <c r="M25" s="7">
        <v>12337.46624938037</v>
      </c>
    </row>
    <row r="26" spans="12:13" x14ac:dyDescent="0.5">
      <c r="L26">
        <v>1982</v>
      </c>
      <c r="M26" s="7">
        <v>12481.874787429784</v>
      </c>
    </row>
    <row r="27" spans="12:13" x14ac:dyDescent="0.5">
      <c r="L27">
        <v>1983</v>
      </c>
      <c r="M27" s="7">
        <v>13425.1224888294</v>
      </c>
    </row>
    <row r="28" spans="12:13" x14ac:dyDescent="0.5">
      <c r="L28">
        <v>1984</v>
      </c>
      <c r="M28" s="7">
        <v>13877.917076346948</v>
      </c>
    </row>
    <row r="29" spans="12:13" x14ac:dyDescent="0.5">
      <c r="L29">
        <v>1985</v>
      </c>
      <c r="M29" s="7">
        <v>14114.807759966354</v>
      </c>
    </row>
    <row r="30" spans="12:13" x14ac:dyDescent="0.5">
      <c r="L30">
        <v>1986</v>
      </c>
      <c r="M30" s="7">
        <v>14461.06923887871</v>
      </c>
    </row>
    <row r="31" spans="12:13" x14ac:dyDescent="0.5">
      <c r="L31">
        <v>1987</v>
      </c>
      <c r="M31" s="7">
        <v>16308.966966357904</v>
      </c>
    </row>
    <row r="32" spans="12:13" x14ac:dyDescent="0.5">
      <c r="L32">
        <v>1988</v>
      </c>
      <c r="M32" s="7">
        <v>18936.9641024997</v>
      </c>
    </row>
    <row r="33" spans="12:13" x14ac:dyDescent="0.5">
      <c r="L33">
        <v>1989</v>
      </c>
      <c r="M33" s="7">
        <v>20715.631483174035</v>
      </c>
    </row>
    <row r="34" spans="12:13" x14ac:dyDescent="0.5">
      <c r="L34">
        <v>1990</v>
      </c>
      <c r="M34" s="7">
        <v>21448.36196000567</v>
      </c>
    </row>
    <row r="35" spans="12:13" x14ac:dyDescent="0.5">
      <c r="L35">
        <v>1991</v>
      </c>
      <c r="M35" s="7">
        <v>21768.343294182832</v>
      </c>
    </row>
    <row r="36" spans="12:13" x14ac:dyDescent="0.5">
      <c r="L36">
        <v>1992</v>
      </c>
      <c r="M36" s="7">
        <v>20879.848330089073</v>
      </c>
    </row>
    <row r="37" spans="12:13" x14ac:dyDescent="0.5">
      <c r="L37">
        <v>1993</v>
      </c>
      <c r="M37" s="7">
        <v>20121.161253285456</v>
      </c>
    </row>
    <row r="38" spans="12:13" x14ac:dyDescent="0.5">
      <c r="L38">
        <v>1994</v>
      </c>
      <c r="M38" s="7">
        <v>19935.381457920801</v>
      </c>
    </row>
    <row r="39" spans="12:13" x14ac:dyDescent="0.5">
      <c r="L39">
        <v>1995</v>
      </c>
      <c r="M39" s="7">
        <v>20613.787882921635</v>
      </c>
    </row>
    <row r="40" spans="12:13" x14ac:dyDescent="0.5">
      <c r="L40">
        <v>1996</v>
      </c>
      <c r="M40" s="7">
        <v>21227.347531589621</v>
      </c>
    </row>
    <row r="41" spans="12:13" x14ac:dyDescent="0.5">
      <c r="L41">
        <v>1997</v>
      </c>
      <c r="M41" s="7">
        <v>21901.562854839241</v>
      </c>
    </row>
    <row r="42" spans="12:13" x14ac:dyDescent="0.5">
      <c r="L42">
        <v>1998</v>
      </c>
      <c r="M42" s="7">
        <v>21024.585068704466</v>
      </c>
    </row>
    <row r="43" spans="12:13" x14ac:dyDescent="0.5">
      <c r="L43">
        <v>1999</v>
      </c>
      <c r="M43" s="7">
        <v>22315.246673154485</v>
      </c>
    </row>
    <row r="44" spans="12:13" x14ac:dyDescent="0.5">
      <c r="L44">
        <v>2000</v>
      </c>
      <c r="M44" s="7">
        <v>24271.002056382138</v>
      </c>
    </row>
    <row r="45" spans="12:13" x14ac:dyDescent="0.5">
      <c r="L45">
        <v>2001</v>
      </c>
      <c r="M45" s="7">
        <v>23822.060117896377</v>
      </c>
    </row>
    <row r="46" spans="12:13" x14ac:dyDescent="0.5">
      <c r="L46">
        <v>2002</v>
      </c>
      <c r="M46" s="7">
        <v>24255.338581832191</v>
      </c>
    </row>
    <row r="47" spans="12:13" x14ac:dyDescent="0.5">
      <c r="L47">
        <v>2003</v>
      </c>
      <c r="M47" s="7">
        <v>28300.463096379102</v>
      </c>
    </row>
    <row r="48" spans="12:13" x14ac:dyDescent="0.5">
      <c r="L48">
        <v>2004</v>
      </c>
      <c r="M48" s="7">
        <v>32143.681407856151</v>
      </c>
    </row>
    <row r="49" spans="12:13" x14ac:dyDescent="0.5">
      <c r="L49">
        <v>2005</v>
      </c>
      <c r="M49" s="7">
        <v>36382.507916453651</v>
      </c>
    </row>
    <row r="50" spans="12:13" x14ac:dyDescent="0.5">
      <c r="L50">
        <v>2006</v>
      </c>
      <c r="M50" s="7">
        <v>40504.060725320283</v>
      </c>
    </row>
    <row r="51" spans="12:13" x14ac:dyDescent="0.5">
      <c r="L51">
        <v>2007</v>
      </c>
      <c r="M51" s="7">
        <v>44659.895140803361</v>
      </c>
    </row>
    <row r="52" spans="12:13" x14ac:dyDescent="0.5">
      <c r="L52">
        <v>2008</v>
      </c>
      <c r="M52" s="7">
        <v>46710.505575901334</v>
      </c>
    </row>
    <row r="53" spans="12:13" x14ac:dyDescent="0.5">
      <c r="L53">
        <v>2009</v>
      </c>
      <c r="M53" s="7">
        <v>40876.310154029488</v>
      </c>
    </row>
    <row r="54" spans="12:13" x14ac:dyDescent="0.5">
      <c r="L54">
        <v>2010</v>
      </c>
      <c r="M54" s="7">
        <v>47562.083425305653</v>
      </c>
    </row>
    <row r="55" spans="12:13" x14ac:dyDescent="0.5">
      <c r="L55">
        <v>2011</v>
      </c>
      <c r="M55" s="7">
        <v>52223.696112356032</v>
      </c>
    </row>
    <row r="56" spans="12:13" x14ac:dyDescent="0.5">
      <c r="L56">
        <v>2012</v>
      </c>
      <c r="M56" s="7">
        <v>52669.089963231643</v>
      </c>
    </row>
    <row r="57" spans="12:13" x14ac:dyDescent="0.5">
      <c r="L57">
        <v>2013</v>
      </c>
      <c r="M57" s="7">
        <v>52635.174958043252</v>
      </c>
    </row>
    <row r="58" spans="12:13" x14ac:dyDescent="0.5">
      <c r="L58">
        <v>2014</v>
      </c>
      <c r="M58" s="7">
        <v>50955.998323240412</v>
      </c>
    </row>
    <row r="59" spans="12:13" x14ac:dyDescent="0.5">
      <c r="L59">
        <v>2015</v>
      </c>
      <c r="M59" s="7">
        <v>43596.135536554619</v>
      </c>
    </row>
    <row r="60" spans="12:13" x14ac:dyDescent="0.5">
      <c r="L60">
        <v>2016</v>
      </c>
      <c r="M60" s="7">
        <v>42315.603705680587</v>
      </c>
    </row>
    <row r="61" spans="12:13" x14ac:dyDescent="0.5">
      <c r="L61">
        <v>2017</v>
      </c>
      <c r="M61" s="7">
        <v>45129.35643956616</v>
      </c>
    </row>
    <row r="62" spans="12:13" x14ac:dyDescent="0.5">
      <c r="L62">
        <v>2018</v>
      </c>
      <c r="M62" s="7">
        <v>46454.743394720273</v>
      </c>
    </row>
    <row r="63" spans="12:13" x14ac:dyDescent="0.5">
      <c r="L63">
        <v>2019</v>
      </c>
      <c r="M63" s="7">
        <v>46326.67263755716</v>
      </c>
    </row>
    <row r="64" spans="12:13" x14ac:dyDescent="0.5">
      <c r="L64">
        <v>2020</v>
      </c>
      <c r="M64" s="7">
        <v>43258.176319834012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4"/>
  <sheetViews>
    <sheetView workbookViewId="0">
      <selection activeCell="U25" sqref="U25"/>
    </sheetView>
  </sheetViews>
  <sheetFormatPr defaultColWidth="8.87890625" defaultRowHeight="14.35" x14ac:dyDescent="0.5"/>
  <cols>
    <col min="1" max="2" width="8.87890625" style="6"/>
    <col min="3" max="3" width="11.29296875" style="6" customWidth="1"/>
    <col min="4" max="16384" width="8.87890625" style="6"/>
  </cols>
  <sheetData>
    <row r="1" spans="1:15" x14ac:dyDescent="0.5">
      <c r="A1" s="1" t="s">
        <v>67</v>
      </c>
      <c r="N1" s="1" t="s">
        <v>70</v>
      </c>
    </row>
    <row r="3" spans="1:15" x14ac:dyDescent="0.5">
      <c r="A3" s="6" t="s">
        <v>55</v>
      </c>
      <c r="B3" s="6" t="s">
        <v>56</v>
      </c>
      <c r="C3" s="6" t="s">
        <v>68</v>
      </c>
      <c r="M3" s="6" t="s">
        <v>55</v>
      </c>
      <c r="N3" s="6" t="s">
        <v>56</v>
      </c>
      <c r="O3" s="6" t="s">
        <v>68</v>
      </c>
    </row>
    <row r="4" spans="1:15" x14ac:dyDescent="0.5">
      <c r="A4" s="6">
        <v>1970</v>
      </c>
      <c r="B4" s="6">
        <v>4121.9328137369312</v>
      </c>
      <c r="C4" s="7">
        <v>16.014148752579253</v>
      </c>
      <c r="M4" s="6">
        <v>1970</v>
      </c>
      <c r="N4" s="6">
        <v>112.43449247774511</v>
      </c>
      <c r="O4" s="6">
        <v>0.35148893775510071</v>
      </c>
    </row>
    <row r="5" spans="1:15" x14ac:dyDescent="0.5">
      <c r="A5" s="6">
        <v>1971</v>
      </c>
      <c r="B5" s="6">
        <v>4520.162878125705</v>
      </c>
      <c r="C5" s="7">
        <v>16.055332175091994</v>
      </c>
      <c r="M5" s="6">
        <v>1971</v>
      </c>
      <c r="N5" s="6">
        <v>118.60324147554721</v>
      </c>
      <c r="O5" s="6">
        <v>0.3625297417478629</v>
      </c>
    </row>
    <row r="6" spans="1:15" x14ac:dyDescent="0.5">
      <c r="A6" s="6">
        <v>1972</v>
      </c>
      <c r="B6" s="6">
        <v>5089.5879020487546</v>
      </c>
      <c r="C6" s="7">
        <v>17.154065922561792</v>
      </c>
      <c r="M6" s="6">
        <v>1972</v>
      </c>
      <c r="N6" s="6">
        <v>122.98186410990282</v>
      </c>
      <c r="O6" s="6">
        <v>0.37489918101886438</v>
      </c>
    </row>
    <row r="7" spans="1:15" x14ac:dyDescent="0.5">
      <c r="A7" s="6">
        <v>1973</v>
      </c>
      <c r="B7" s="6">
        <v>5838.6608943401225</v>
      </c>
      <c r="C7" s="7">
        <v>16.967135277928463</v>
      </c>
      <c r="M7" s="6">
        <v>1973</v>
      </c>
      <c r="N7" s="6">
        <v>143.77868761306141</v>
      </c>
      <c r="O7" s="6">
        <v>0.37719343897925639</v>
      </c>
    </row>
    <row r="8" spans="1:15" x14ac:dyDescent="0.5">
      <c r="A8" s="6">
        <v>1974</v>
      </c>
      <c r="B8" s="6">
        <v>7033.0110209073555</v>
      </c>
      <c r="C8" s="7">
        <v>17.098005613739655</v>
      </c>
      <c r="M8" s="6">
        <v>1974</v>
      </c>
      <c r="N8" s="6">
        <v>163.47811250012103</v>
      </c>
      <c r="O8" s="6">
        <v>0.38106400482737762</v>
      </c>
    </row>
    <row r="9" spans="1:15" x14ac:dyDescent="0.5">
      <c r="A9" s="6">
        <v>1975</v>
      </c>
      <c r="B9" s="6">
        <v>7511.2113427915147</v>
      </c>
      <c r="C9" s="7">
        <v>17.160208915980991</v>
      </c>
      <c r="M9" s="6">
        <v>1975</v>
      </c>
      <c r="N9" s="6">
        <v>158.03617100339923</v>
      </c>
      <c r="O9" s="6">
        <v>0.40475111253695017</v>
      </c>
    </row>
    <row r="10" spans="1:15" x14ac:dyDescent="0.5">
      <c r="A10" s="6">
        <v>1976</v>
      </c>
      <c r="B10" s="6">
        <v>8809.2646604493348</v>
      </c>
      <c r="C10" s="7">
        <v>17.0286240723165</v>
      </c>
      <c r="M10" s="6">
        <v>1976</v>
      </c>
      <c r="N10" s="6">
        <v>161.0920922369809</v>
      </c>
      <c r="O10" s="6">
        <v>0.4136969870234401</v>
      </c>
    </row>
    <row r="11" spans="1:15" x14ac:dyDescent="0.5">
      <c r="A11" s="6">
        <v>1977</v>
      </c>
      <c r="B11" s="6">
        <v>8919.0574610427502</v>
      </c>
      <c r="C11" s="7">
        <v>17.202835237508733</v>
      </c>
      <c r="M11" s="6">
        <v>1977</v>
      </c>
      <c r="N11" s="6">
        <v>186.21350417952294</v>
      </c>
      <c r="O11" s="6">
        <v>0.42772473415846163</v>
      </c>
    </row>
    <row r="12" spans="1:15" x14ac:dyDescent="0.5">
      <c r="A12" s="6">
        <v>1978</v>
      </c>
      <c r="B12" s="6">
        <v>9123.6913336450471</v>
      </c>
      <c r="C12" s="7">
        <v>17.355629462388645</v>
      </c>
      <c r="M12" s="6">
        <v>1978</v>
      </c>
      <c r="N12" s="6">
        <v>205.69338331282952</v>
      </c>
      <c r="O12" s="6">
        <v>0.42411407559715952</v>
      </c>
    </row>
    <row r="13" spans="1:15" x14ac:dyDescent="0.5">
      <c r="A13" s="6">
        <v>1979</v>
      </c>
      <c r="B13" s="6">
        <v>10043.660958666887</v>
      </c>
      <c r="C13" s="7">
        <v>18.266101162801846</v>
      </c>
      <c r="M13" s="6">
        <v>1979</v>
      </c>
      <c r="N13" s="6">
        <v>224.00101880761918</v>
      </c>
      <c r="O13" s="6">
        <v>0.43469010714257456</v>
      </c>
    </row>
    <row r="14" spans="1:15" x14ac:dyDescent="0.5">
      <c r="A14" s="6">
        <v>1980</v>
      </c>
      <c r="B14" s="6">
        <v>11170.563972339281</v>
      </c>
      <c r="C14" s="7">
        <v>18.079620554480528</v>
      </c>
      <c r="M14" s="6">
        <v>1980</v>
      </c>
      <c r="N14" s="6">
        <v>266.57785078816977</v>
      </c>
      <c r="O14" s="6">
        <v>0.44926666632873258</v>
      </c>
    </row>
    <row r="15" spans="1:15" x14ac:dyDescent="0.5">
      <c r="A15" s="6">
        <v>1981</v>
      </c>
      <c r="B15" s="6">
        <v>12337.46624938037</v>
      </c>
      <c r="C15" s="7">
        <v>17.324935278787216</v>
      </c>
      <c r="M15" s="6">
        <v>1981</v>
      </c>
      <c r="N15" s="6">
        <v>270.4706009260907</v>
      </c>
      <c r="O15" s="6">
        <v>0.47364445077955697</v>
      </c>
    </row>
    <row r="16" spans="1:15" x14ac:dyDescent="0.5">
      <c r="A16" s="6">
        <v>1982</v>
      </c>
      <c r="B16" s="6">
        <v>12481.874787429784</v>
      </c>
      <c r="C16" s="7">
        <v>16.515188831506638</v>
      </c>
      <c r="M16" s="6">
        <v>1982</v>
      </c>
      <c r="N16" s="6">
        <v>274.11133366766063</v>
      </c>
      <c r="O16" s="6">
        <v>0.47749056142830476</v>
      </c>
    </row>
    <row r="17" spans="1:15" x14ac:dyDescent="0.5">
      <c r="A17" s="6">
        <v>1983</v>
      </c>
      <c r="B17" s="6">
        <v>13425.1224888294</v>
      </c>
      <c r="C17" s="7">
        <v>16.111325545698136</v>
      </c>
      <c r="M17" s="6">
        <v>1983</v>
      </c>
      <c r="N17" s="6">
        <v>291.23811013731711</v>
      </c>
      <c r="O17" s="6">
        <v>0.50527682972186405</v>
      </c>
    </row>
    <row r="18" spans="1:15" x14ac:dyDescent="0.5">
      <c r="A18" s="6">
        <v>1984</v>
      </c>
      <c r="B18" s="6">
        <v>13877.917076346948</v>
      </c>
      <c r="C18" s="7">
        <v>16.620252514024163</v>
      </c>
      <c r="M18" s="6">
        <v>1984</v>
      </c>
      <c r="N18" s="6">
        <v>276.66795828235001</v>
      </c>
      <c r="O18" s="6">
        <v>0.50613202480818875</v>
      </c>
    </row>
    <row r="19" spans="1:15" x14ac:dyDescent="0.5">
      <c r="A19" s="6">
        <v>1985</v>
      </c>
      <c r="B19" s="6">
        <v>14114.807759966354</v>
      </c>
      <c r="C19" s="7">
        <v>16.33299045635427</v>
      </c>
      <c r="M19" s="6">
        <v>1985</v>
      </c>
      <c r="N19" s="6">
        <v>296.4351500392919</v>
      </c>
      <c r="O19" s="6">
        <v>0.54397697291075053</v>
      </c>
    </row>
    <row r="20" spans="1:15" x14ac:dyDescent="0.5">
      <c r="A20" s="6">
        <v>1986</v>
      </c>
      <c r="B20" s="6">
        <v>14461.06923887871</v>
      </c>
      <c r="C20" s="7">
        <v>15.519112593360116</v>
      </c>
      <c r="M20" s="6">
        <v>1986</v>
      </c>
      <c r="N20" s="6">
        <v>310.46593276313666</v>
      </c>
      <c r="O20" s="6">
        <v>0.57055616990673963</v>
      </c>
    </row>
    <row r="21" spans="1:15" x14ac:dyDescent="0.5">
      <c r="A21" s="6">
        <v>1987</v>
      </c>
      <c r="B21" s="6">
        <v>16308.966966357904</v>
      </c>
      <c r="C21" s="7">
        <v>16.310194644672865</v>
      </c>
      <c r="M21" s="6">
        <v>1987</v>
      </c>
      <c r="N21" s="6">
        <v>340.41683451943487</v>
      </c>
      <c r="O21" s="6">
        <v>0.5959396612170722</v>
      </c>
    </row>
    <row r="22" spans="1:15" x14ac:dyDescent="0.5">
      <c r="A22" s="6">
        <v>1988</v>
      </c>
      <c r="B22" s="6">
        <v>18936.9641024997</v>
      </c>
      <c r="C22" s="7">
        <v>17.022174365859755</v>
      </c>
      <c r="M22" s="6">
        <v>1988</v>
      </c>
      <c r="N22" s="6">
        <v>354.14924823403942</v>
      </c>
      <c r="O22" s="6">
        <v>0.62995047584678299</v>
      </c>
    </row>
    <row r="23" spans="1:15" x14ac:dyDescent="0.5">
      <c r="A23" s="6">
        <v>1989</v>
      </c>
      <c r="B23" s="6">
        <v>20715.631483174035</v>
      </c>
      <c r="C23" s="7">
        <v>16.984192966171484</v>
      </c>
      <c r="M23" s="6">
        <v>1989</v>
      </c>
      <c r="N23" s="6">
        <v>346.11288848558092</v>
      </c>
      <c r="O23" s="6">
        <v>0.67693771329918317</v>
      </c>
    </row>
    <row r="24" spans="1:15" x14ac:dyDescent="0.5">
      <c r="A24" s="6">
        <v>1990</v>
      </c>
      <c r="B24" s="6">
        <v>21448.36196000567</v>
      </c>
      <c r="C24" s="7">
        <v>15.135528196782667</v>
      </c>
      <c r="M24" s="6">
        <v>1990</v>
      </c>
      <c r="N24" s="6">
        <v>367.55660889030963</v>
      </c>
      <c r="O24" s="6">
        <v>0.64410202646179948</v>
      </c>
    </row>
    <row r="25" spans="1:15" x14ac:dyDescent="0.5">
      <c r="A25" s="6">
        <v>1991</v>
      </c>
      <c r="B25" s="6">
        <v>21768.343294182832</v>
      </c>
      <c r="C25" s="7">
        <v>14.727817324133246</v>
      </c>
      <c r="M25" s="6">
        <v>1991</v>
      </c>
      <c r="N25" s="6">
        <v>303.05560772287907</v>
      </c>
      <c r="O25" s="6">
        <v>0.68142966560325247</v>
      </c>
    </row>
    <row r="26" spans="1:15" x14ac:dyDescent="0.5">
      <c r="A26" s="6">
        <v>1992</v>
      </c>
      <c r="B26" s="6">
        <v>20879.848330089073</v>
      </c>
      <c r="C26" s="7">
        <v>15.01519283737235</v>
      </c>
      <c r="M26" s="6">
        <v>1992</v>
      </c>
      <c r="N26" s="6">
        <v>316.95392719817806</v>
      </c>
      <c r="O26" s="6">
        <v>0.69312123135950543</v>
      </c>
    </row>
    <row r="27" spans="1:15" x14ac:dyDescent="0.5">
      <c r="A27" s="6">
        <v>1993</v>
      </c>
      <c r="B27" s="6">
        <v>20121.161253285456</v>
      </c>
      <c r="C27" s="7">
        <v>14.735348702886313</v>
      </c>
      <c r="M27" s="6">
        <v>1993</v>
      </c>
      <c r="N27" s="6">
        <v>301.15900227217662</v>
      </c>
      <c r="O27" s="6">
        <v>0.70354461947002489</v>
      </c>
    </row>
    <row r="28" spans="1:15" x14ac:dyDescent="0.5">
      <c r="A28" s="6">
        <v>1994</v>
      </c>
      <c r="B28" s="6">
        <v>19935.381457920801</v>
      </c>
      <c r="C28" s="7">
        <v>15.131378203319006</v>
      </c>
      <c r="M28" s="6">
        <v>1994</v>
      </c>
      <c r="N28" s="6">
        <v>346.10295142064666</v>
      </c>
      <c r="O28" s="6">
        <v>0.72752608934254304</v>
      </c>
    </row>
    <row r="29" spans="1:15" x14ac:dyDescent="0.5">
      <c r="A29" s="6">
        <v>1995</v>
      </c>
      <c r="B29" s="6">
        <v>20613.787882921635</v>
      </c>
      <c r="C29" s="7">
        <v>15.340086998598848</v>
      </c>
      <c r="M29" s="6">
        <v>1995</v>
      </c>
      <c r="N29" s="6">
        <v>373.76648078334046</v>
      </c>
      <c r="O29" s="6">
        <v>0.76883767510350676</v>
      </c>
    </row>
    <row r="30" spans="1:15" x14ac:dyDescent="0.5">
      <c r="A30" s="6">
        <v>1996</v>
      </c>
      <c r="B30" s="6">
        <v>21227.347531589621</v>
      </c>
      <c r="C30" s="7">
        <v>15.641897671945543</v>
      </c>
      <c r="M30" s="6">
        <v>1996</v>
      </c>
      <c r="N30" s="6">
        <v>399.95007472828581</v>
      </c>
      <c r="O30" s="6">
        <v>0.79066314854004283</v>
      </c>
    </row>
    <row r="31" spans="1:15" x14ac:dyDescent="0.5">
      <c r="A31" s="6">
        <v>1997</v>
      </c>
      <c r="B31" s="6">
        <v>21901.562854839241</v>
      </c>
      <c r="C31" s="7">
        <v>16.001164718135669</v>
      </c>
      <c r="M31" s="6">
        <v>1997</v>
      </c>
      <c r="N31" s="6">
        <v>415.49379781201719</v>
      </c>
      <c r="O31" s="6">
        <v>0.82074130984038696</v>
      </c>
    </row>
    <row r="32" spans="1:15" x14ac:dyDescent="0.5">
      <c r="A32" s="6">
        <v>1998</v>
      </c>
      <c r="B32" s="6">
        <v>21024.585068704466</v>
      </c>
      <c r="C32" s="7">
        <v>16.141840738237516</v>
      </c>
      <c r="M32" s="6">
        <v>1998</v>
      </c>
      <c r="N32" s="6">
        <v>413.29893221521957</v>
      </c>
      <c r="O32" s="6">
        <v>0.82377981512691068</v>
      </c>
    </row>
    <row r="33" spans="1:15" x14ac:dyDescent="0.5">
      <c r="A33" s="6">
        <v>1999</v>
      </c>
      <c r="B33" s="6">
        <v>22315.246673154485</v>
      </c>
      <c r="C33" s="7">
        <v>16.286811025033611</v>
      </c>
      <c r="M33" s="6">
        <v>1999</v>
      </c>
      <c r="N33" s="6">
        <v>441.99876044498279</v>
      </c>
      <c r="O33" s="6">
        <v>0.87094349821946493</v>
      </c>
    </row>
    <row r="34" spans="1:15" x14ac:dyDescent="0.5">
      <c r="A34" s="6">
        <v>2000</v>
      </c>
      <c r="B34" s="6">
        <v>24271.002056382138</v>
      </c>
      <c r="C34" s="7">
        <v>16.783045409054957</v>
      </c>
      <c r="M34" s="6">
        <v>2000</v>
      </c>
      <c r="N34" s="6">
        <v>443.3141938113165</v>
      </c>
      <c r="O34" s="6">
        <v>0.88982752040746638</v>
      </c>
    </row>
    <row r="35" spans="1:15" x14ac:dyDescent="0.5">
      <c r="A35" s="6">
        <v>2001</v>
      </c>
      <c r="B35" s="6">
        <v>23822.060117896377</v>
      </c>
      <c r="C35" s="7">
        <v>16.341884578340114</v>
      </c>
      <c r="M35" s="6">
        <v>2001</v>
      </c>
      <c r="N35" s="6">
        <v>451.57299729374557</v>
      </c>
      <c r="O35" s="6">
        <v>0.88733015496833989</v>
      </c>
    </row>
    <row r="36" spans="1:15" x14ac:dyDescent="0.5">
      <c r="A36" s="6">
        <v>2002</v>
      </c>
      <c r="B36" s="6">
        <v>24255.338581832191</v>
      </c>
      <c r="C36" s="7">
        <v>16.756016462841181</v>
      </c>
      <c r="M36" s="6">
        <v>2002</v>
      </c>
      <c r="N36" s="6">
        <v>470.98678681073397</v>
      </c>
      <c r="O36" s="6">
        <v>0.90324199760339074</v>
      </c>
    </row>
    <row r="37" spans="1:15" x14ac:dyDescent="0.5">
      <c r="A37" s="6">
        <v>2003</v>
      </c>
      <c r="B37" s="6">
        <v>28300.463096379102</v>
      </c>
      <c r="C37" s="7">
        <v>17.23421556825825</v>
      </c>
      <c r="M37" s="6">
        <v>2003</v>
      </c>
      <c r="N37" s="6">
        <v>546.72661349498514</v>
      </c>
      <c r="O37" s="6">
        <v>0.91396207416449071</v>
      </c>
    </row>
    <row r="38" spans="1:15" x14ac:dyDescent="0.5">
      <c r="A38" s="6">
        <v>2004</v>
      </c>
      <c r="B38" s="6">
        <v>32143.681407856151</v>
      </c>
      <c r="C38" s="7">
        <v>16.820256190738732</v>
      </c>
      <c r="M38" s="6">
        <v>2004</v>
      </c>
      <c r="N38" s="6">
        <v>627.7742417265431</v>
      </c>
      <c r="O38" s="6">
        <v>0.96243574316824609</v>
      </c>
    </row>
    <row r="39" spans="1:15" x14ac:dyDescent="0.5">
      <c r="A39" s="6">
        <v>2005</v>
      </c>
      <c r="B39" s="6">
        <v>36382.507916453651</v>
      </c>
      <c r="C39" s="7">
        <v>17.056637296533069</v>
      </c>
      <c r="M39" s="6">
        <v>2005</v>
      </c>
      <c r="N39" s="6">
        <v>714.86101536439969</v>
      </c>
      <c r="O39" s="6">
        <v>0.99139958291263441</v>
      </c>
    </row>
    <row r="40" spans="1:15" x14ac:dyDescent="0.5">
      <c r="A40" s="6">
        <v>2006</v>
      </c>
      <c r="B40" s="6">
        <v>40504.060725320283</v>
      </c>
      <c r="C40" s="7">
        <v>16.611928080946669</v>
      </c>
      <c r="M40" s="6">
        <v>2006</v>
      </c>
      <c r="N40" s="6">
        <v>806.75328062879919</v>
      </c>
      <c r="O40" s="6">
        <v>1.0418397962949526</v>
      </c>
    </row>
    <row r="41" spans="1:15" x14ac:dyDescent="0.5">
      <c r="A41" s="6">
        <v>2007</v>
      </c>
      <c r="B41" s="6">
        <v>44659.895140803361</v>
      </c>
      <c r="C41" s="7">
        <v>17.37084027270495</v>
      </c>
      <c r="M41" s="6">
        <v>2007</v>
      </c>
      <c r="N41" s="6">
        <v>1028.3347719457713</v>
      </c>
      <c r="O41" s="6">
        <v>1.1292167893743981</v>
      </c>
    </row>
    <row r="42" spans="1:15" x14ac:dyDescent="0.5">
      <c r="A42" s="6">
        <v>2008</v>
      </c>
      <c r="B42" s="6">
        <v>46710.505575901334</v>
      </c>
      <c r="C42" s="7">
        <v>16.548802816532849</v>
      </c>
      <c r="M42" s="6">
        <v>2008</v>
      </c>
      <c r="N42" s="6">
        <v>998.52234151418122</v>
      </c>
      <c r="O42" s="6">
        <v>1.18590477170691</v>
      </c>
    </row>
    <row r="43" spans="1:15" x14ac:dyDescent="0.5">
      <c r="A43" s="6">
        <v>2009</v>
      </c>
      <c r="B43" s="6">
        <v>40876.310154029488</v>
      </c>
      <c r="C43" s="7">
        <v>15.486681914466711</v>
      </c>
      <c r="M43" s="6">
        <v>2009</v>
      </c>
      <c r="N43" s="6">
        <v>1101.9608382125236</v>
      </c>
      <c r="O43" s="6">
        <v>1.2880809972739546</v>
      </c>
    </row>
    <row r="44" spans="1:15" x14ac:dyDescent="0.5">
      <c r="A44" s="6">
        <v>2010</v>
      </c>
      <c r="B44" s="6">
        <v>47562.083425305653</v>
      </c>
      <c r="C44" s="7">
        <v>15.733914026303687</v>
      </c>
      <c r="M44" s="6">
        <v>2010</v>
      </c>
      <c r="N44" s="6">
        <v>1357.5637268317962</v>
      </c>
      <c r="O44" s="6">
        <v>1.3492144658129244</v>
      </c>
    </row>
    <row r="45" spans="1:15" x14ac:dyDescent="0.5">
      <c r="A45" s="6">
        <v>2011</v>
      </c>
      <c r="B45" s="6">
        <v>52223.696112356032</v>
      </c>
      <c r="C45" s="7">
        <v>15.95022476852197</v>
      </c>
      <c r="M45" s="6">
        <v>2011</v>
      </c>
      <c r="N45" s="6">
        <v>1458.1040661957945</v>
      </c>
      <c r="O45" s="6">
        <v>1.4083155928132167</v>
      </c>
    </row>
    <row r="46" spans="1:15" x14ac:dyDescent="0.5">
      <c r="A46" s="6">
        <v>2012</v>
      </c>
      <c r="B46" s="6">
        <v>52669.089963231643</v>
      </c>
      <c r="C46" s="7">
        <v>15.761263495981559</v>
      </c>
      <c r="M46" s="6">
        <v>2012</v>
      </c>
      <c r="N46" s="6">
        <v>1443.8824347613838</v>
      </c>
      <c r="O46" s="6">
        <v>1.5078209748925588</v>
      </c>
    </row>
    <row r="47" spans="1:15" x14ac:dyDescent="0.5">
      <c r="A47" s="6">
        <v>2013</v>
      </c>
      <c r="B47" s="6">
        <v>52635.174958043252</v>
      </c>
      <c r="C47" s="7">
        <v>15.858128708318004</v>
      </c>
      <c r="M47" s="6">
        <v>2013</v>
      </c>
      <c r="N47" s="6">
        <v>1449.61045069641</v>
      </c>
      <c r="O47" s="6">
        <v>1.535560059139498</v>
      </c>
    </row>
    <row r="48" spans="1:15" x14ac:dyDescent="0.5">
      <c r="A48" s="6">
        <v>2014</v>
      </c>
      <c r="B48" s="6">
        <v>50955.998323240412</v>
      </c>
      <c r="C48" s="7">
        <v>15.854138427343852</v>
      </c>
      <c r="M48" s="6">
        <v>2014</v>
      </c>
      <c r="N48" s="6">
        <v>1573.8856418295591</v>
      </c>
      <c r="O48" s="6">
        <v>1.6493275187684977</v>
      </c>
    </row>
    <row r="49" spans="1:15" x14ac:dyDescent="0.5">
      <c r="A49" s="6">
        <v>2015</v>
      </c>
      <c r="B49" s="6">
        <v>43596.135536554619</v>
      </c>
      <c r="C49" s="7">
        <v>15.651386155996033</v>
      </c>
      <c r="M49" s="6">
        <v>2015</v>
      </c>
      <c r="N49" s="6">
        <v>1605.6054445708705</v>
      </c>
      <c r="O49" s="6">
        <v>1.6411983927439182</v>
      </c>
    </row>
    <row r="50" spans="1:15" x14ac:dyDescent="0.5">
      <c r="A50" s="6">
        <v>2016</v>
      </c>
      <c r="B50" s="6">
        <v>42315.603705680587</v>
      </c>
      <c r="C50" s="7">
        <v>15.244747176829181</v>
      </c>
      <c r="M50" s="6">
        <v>2016</v>
      </c>
      <c r="N50" s="6">
        <v>1732.5542423165914</v>
      </c>
      <c r="O50" s="6">
        <v>1.6483590530814152</v>
      </c>
    </row>
    <row r="51" spans="1:15" x14ac:dyDescent="0.5">
      <c r="A51" s="6">
        <v>2017</v>
      </c>
      <c r="B51" s="6">
        <v>45129.35643956616</v>
      </c>
      <c r="C51" s="7">
        <v>15.385291047725843</v>
      </c>
      <c r="M51" s="6">
        <v>2017</v>
      </c>
      <c r="N51" s="6">
        <v>1980.6670198280233</v>
      </c>
      <c r="O51" s="6">
        <v>1.7191902004300024</v>
      </c>
    </row>
    <row r="52" spans="1:15" x14ac:dyDescent="0.5">
      <c r="A52" s="6">
        <v>2018</v>
      </c>
      <c r="B52" s="6">
        <v>46454.743394720273</v>
      </c>
      <c r="C52" s="7">
        <v>15.497025267219815</v>
      </c>
      <c r="M52" s="6">
        <v>2018</v>
      </c>
      <c r="N52" s="6">
        <v>1996.9150873978911</v>
      </c>
      <c r="O52" s="6">
        <v>1.7998254457937863</v>
      </c>
    </row>
    <row r="53" spans="1:15" x14ac:dyDescent="0.5">
      <c r="A53" s="6">
        <v>2019</v>
      </c>
      <c r="B53" s="6">
        <v>46326.67263755716</v>
      </c>
      <c r="C53" s="7"/>
      <c r="M53" s="6">
        <v>2019</v>
      </c>
      <c r="N53" s="6">
        <v>2100.7514606080495</v>
      </c>
    </row>
    <row r="54" spans="1:15" x14ac:dyDescent="0.5">
      <c r="A54" s="6">
        <v>2020</v>
      </c>
      <c r="B54" s="6">
        <v>43258.176319834012</v>
      </c>
      <c r="C54" s="7"/>
      <c r="M54" s="6">
        <v>2020</v>
      </c>
      <c r="N54" s="6">
        <v>1927.7078230933537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O18" sqref="O18"/>
    </sheetView>
  </sheetViews>
  <sheetFormatPr defaultColWidth="8.703125" defaultRowHeight="14.35" x14ac:dyDescent="0.5"/>
  <cols>
    <col min="1" max="1" width="12.46875" style="6" customWidth="1"/>
    <col min="2" max="16384" width="8.703125" style="6"/>
  </cols>
  <sheetData>
    <row r="1" spans="1:4" x14ac:dyDescent="0.5">
      <c r="A1" s="1" t="s">
        <v>51</v>
      </c>
    </row>
    <row r="3" spans="1:4" x14ac:dyDescent="0.5">
      <c r="A3" s="6" t="s">
        <v>35</v>
      </c>
      <c r="B3" s="6" t="s">
        <v>52</v>
      </c>
      <c r="C3" s="6" t="s">
        <v>36</v>
      </c>
      <c r="D3" s="6" t="s">
        <v>37</v>
      </c>
    </row>
    <row r="4" spans="1:4" x14ac:dyDescent="0.5">
      <c r="A4" s="6" t="s">
        <v>38</v>
      </c>
      <c r="B4" s="6">
        <v>0.93400000000000005</v>
      </c>
      <c r="C4" s="6">
        <v>0.89400000000000002</v>
      </c>
      <c r="D4" s="6">
        <v>0.96</v>
      </c>
    </row>
    <row r="5" spans="1:4" x14ac:dyDescent="0.5">
      <c r="A5" s="6" t="s">
        <v>39</v>
      </c>
      <c r="B5" s="6">
        <v>0.97599999999999998</v>
      </c>
      <c r="C5" s="6">
        <v>0.9</v>
      </c>
      <c r="D5" s="6">
        <v>0.90600000000000003</v>
      </c>
    </row>
    <row r="6" spans="1:4" x14ac:dyDescent="0.5">
      <c r="A6" s="6" t="s">
        <v>40</v>
      </c>
      <c r="B6" s="6">
        <v>0.79400000000000004</v>
      </c>
      <c r="C6" s="6">
        <v>0.70299999999999996</v>
      </c>
      <c r="D6" s="6">
        <v>0.84699999999999998</v>
      </c>
    </row>
    <row r="7" spans="1:4" x14ac:dyDescent="0.5">
      <c r="A7" s="6" t="s">
        <v>41</v>
      </c>
      <c r="B7" s="6">
        <v>0.63500000000000001</v>
      </c>
      <c r="C7" s="6">
        <v>0.55500000000000005</v>
      </c>
      <c r="D7" s="6">
        <v>0.76400000000000001</v>
      </c>
    </row>
    <row r="8" spans="1:4" x14ac:dyDescent="0.5">
      <c r="A8" s="6" t="s">
        <v>42</v>
      </c>
      <c r="B8" s="6">
        <v>0.76700000000000002</v>
      </c>
      <c r="C8" s="6">
        <v>0.65700000000000003</v>
      </c>
      <c r="D8" s="6">
        <v>0.876</v>
      </c>
    </row>
    <row r="9" spans="1:4" x14ac:dyDescent="0.5">
      <c r="A9" s="6" t="s">
        <v>43</v>
      </c>
      <c r="B9" s="6">
        <v>0.72899999999999998</v>
      </c>
      <c r="C9" s="6">
        <v>0.75600000000000001</v>
      </c>
      <c r="D9" s="6">
        <v>0.872</v>
      </c>
    </row>
    <row r="10" spans="1:4" x14ac:dyDescent="0.5">
      <c r="A10" s="6" t="s">
        <v>44</v>
      </c>
      <c r="B10" s="6">
        <v>0.92600000000000005</v>
      </c>
      <c r="C10" s="6">
        <v>0.92700000000000005</v>
      </c>
      <c r="D10" s="6">
        <v>0.94299999999999995</v>
      </c>
    </row>
    <row r="11" spans="1:4" x14ac:dyDescent="0.5">
      <c r="A11" s="6" t="s">
        <v>45</v>
      </c>
      <c r="B11" s="6">
        <v>0.95399999999999996</v>
      </c>
      <c r="C11" s="6">
        <v>0.94299999999999995</v>
      </c>
      <c r="D11" s="6">
        <v>0.94399999999999995</v>
      </c>
    </row>
    <row r="12" spans="1:4" x14ac:dyDescent="0.5">
      <c r="A12" s="6" t="s">
        <v>46</v>
      </c>
      <c r="B12" s="6">
        <v>0.84099999999999997</v>
      </c>
      <c r="C12" s="6">
        <v>0.82299999999999995</v>
      </c>
      <c r="D12" s="6">
        <v>0.80900000000000005</v>
      </c>
    </row>
    <row r="13" spans="1:4" x14ac:dyDescent="0.5">
      <c r="A13" s="6" t="s">
        <v>47</v>
      </c>
      <c r="B13" s="6">
        <v>0.71599999999999997</v>
      </c>
      <c r="C13" s="6">
        <v>0.61799999999999999</v>
      </c>
      <c r="D13" s="6">
        <v>0.8</v>
      </c>
    </row>
    <row r="14" spans="1:4" x14ac:dyDescent="0.5">
      <c r="A14" s="6" t="s">
        <v>48</v>
      </c>
      <c r="B14" s="6">
        <v>0.72499999999999998</v>
      </c>
      <c r="C14" s="6">
        <v>0.72399999999999998</v>
      </c>
      <c r="D14" s="6">
        <v>0.67900000000000005</v>
      </c>
    </row>
    <row r="15" spans="1:4" x14ac:dyDescent="0.5">
      <c r="A15" s="6" t="s">
        <v>49</v>
      </c>
      <c r="B15" s="6">
        <v>0.496</v>
      </c>
      <c r="C15" s="6">
        <v>0.58699999999999997</v>
      </c>
      <c r="D15" s="6">
        <v>0.63800000000000001</v>
      </c>
    </row>
    <row r="16" spans="1:4" x14ac:dyDescent="0.5">
      <c r="A16" s="6" t="s">
        <v>50</v>
      </c>
      <c r="B16" s="6">
        <v>0.93300000000000005</v>
      </c>
      <c r="C16" s="6">
        <v>0.92300000000000004</v>
      </c>
      <c r="D16" s="6">
        <v>0.97599999999999998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Covid cases ON</vt:lpstr>
      <vt:lpstr>Violent Crime Rates</vt:lpstr>
      <vt:lpstr>Trees</vt:lpstr>
      <vt:lpstr>Total Crime Rates</vt:lpstr>
      <vt:lpstr>Total Crime Rates 2</vt:lpstr>
      <vt:lpstr>Human Development Index</vt:lpstr>
      <vt:lpstr>Covid past 7 days</vt:lpstr>
      <vt:lpstr>GDP and emissions</vt:lpstr>
      <vt:lpstr>Human Development Index (2)</vt:lpstr>
      <vt:lpstr>Tree heights</vt:lpstr>
      <vt:lpstr>Incomes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sumon</dc:creator>
  <cp:lastModifiedBy>Sumon</cp:lastModifiedBy>
  <dcterms:created xsi:type="dcterms:W3CDTF">2021-12-09T13:47:11Z</dcterms:created>
  <dcterms:modified xsi:type="dcterms:W3CDTF">2022-02-24T21:02:57Z</dcterms:modified>
</cp:coreProperties>
</file>